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08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<sst xmlns="http://schemas.openxmlformats.org/spreadsheetml/2006/main" count="56" uniqueCount="47">
  <si>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r>
      <t>Samlet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-udslip i 2011 fra Ishøj Kommunes (som virksomhed) aktiviteter under følgende forudsætninger:</t>
    </r>
  </si>
  <si>
    <t>Derfor opgøres kun emissioner via energiforbrug (el, varme, kraftstof til køretøjer) fra kommunale aktiviteter.</t>
  </si>
  <si>
    <t>Emissionskilde</t>
  </si>
  <si>
    <t>Forbrug</t>
  </si>
  <si>
    <t>omregnings-faktorer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</si>
  <si>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 t</t>
    </r>
  </si>
  <si>
    <t>Differens 2011-2010</t>
  </si>
  <si>
    <t>Kommentarer</t>
  </si>
  <si>
    <t>Enhed forbrug</t>
  </si>
  <si>
    <t>Forbrugsenhed</t>
  </si>
  <si>
    <r>
      <t>CO</t>
    </r>
    <r>
      <rPr>
        <b/>
        <i/>
        <vertAlign val="subscript"/>
        <sz val="10"/>
        <rFont val="Arial"/>
        <family val="2"/>
      </rPr>
      <t>2</t>
    </r>
  </si>
  <si>
    <t>Enhed omregnings-faktor</t>
  </si>
  <si>
    <t>t</t>
  </si>
  <si>
    <t>%</t>
  </si>
  <si>
    <t>Vedr. baggrundsdata</t>
  </si>
  <si>
    <t>Vedr. forbrugsudvikling 2011</t>
  </si>
  <si>
    <t>Samlet elforbrug, uden vejbelysningsabo</t>
  </si>
  <si>
    <t>kWh</t>
  </si>
  <si>
    <r>
      <t xml:space="preserve">g/kWh </t>
    </r>
    <r>
      <rPr>
        <i/>
        <vertAlign val="superscript"/>
        <sz val="10"/>
        <rFont val="Arial"/>
        <family val="2"/>
      </rPr>
      <t>1)</t>
    </r>
  </si>
  <si>
    <t>Forbrug for forsyningerne er udgået.</t>
  </si>
  <si>
    <t>Driftsstederne kan inddeles i 3 kategorier i forhold til el-forbrug: faldende, stigende og variende. I 2011 er der en lille overvægt at driftssteder, hvor el-forbruget har været faldende i de seneste 3 år.</t>
  </si>
  <si>
    <t>Ekstraordinært elorbrug*)</t>
  </si>
  <si>
    <t>g/kWh 1)</t>
  </si>
  <si>
    <t>*)Dette forbrug fratrækkes her det samlede elforbrug for bedre at kunne se, hvilke besparelser der blev opnået på de "almindelige" driftssteder.</t>
  </si>
  <si>
    <t>Elforbrug Vejbelysningsabo</t>
  </si>
  <si>
    <r>
      <t>Beregnet fra Dong</t>
    </r>
  </si>
  <si>
    <t>Oplyst af DONG</t>
  </si>
  <si>
    <t>Varme, gasforbrug</t>
  </si>
  <si>
    <r>
      <t>m</t>
    </r>
    <r>
      <rPr>
        <vertAlign val="superscript"/>
        <sz val="10"/>
        <rFont val="Arial"/>
        <family val="2"/>
      </rPr>
      <t xml:space="preserve">3    </t>
    </r>
  </si>
  <si>
    <r>
      <t xml:space="preserve">kg/kWh </t>
    </r>
    <r>
      <rPr>
        <i/>
        <vertAlign val="superscript"/>
        <sz val="10"/>
        <rFont val="Arial"/>
        <family val="2"/>
      </rPr>
      <t>1)</t>
    </r>
  </si>
  <si>
    <r>
      <t>Omregningsfaktor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til kWh: 10,8 kWh/m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graddagskorrigeret (HMN-graddage)</t>
    </r>
  </si>
  <si>
    <t>Varme, fjernvarme</t>
  </si>
  <si>
    <r>
      <t xml:space="preserve">GJ   </t>
    </r>
    <r>
      <rPr>
        <vertAlign val="superscript"/>
        <sz val="10"/>
        <rFont val="Arial"/>
        <family val="2"/>
      </rPr>
      <t xml:space="preserve"> </t>
    </r>
  </si>
  <si>
    <t>Omregningsfaktor GJ til kWh: 278 kWh/GJ
graddagskorrigeret (IVV-graddage)</t>
  </si>
  <si>
    <t>Stigningen kan skyldes nye driftssteder.</t>
  </si>
  <si>
    <t>Varme, olie</t>
  </si>
  <si>
    <t>l</t>
  </si>
  <si>
    <r>
      <t xml:space="preserve">Omregningsfaktor l </t>
    </r>
    <r>
      <rPr>
        <sz val="10"/>
        <rFont val="Arial"/>
        <family val="2"/>
      </rPr>
      <t>til kWh: 10,9 kWh/l
graddagskorrigeret (IVV-graddage)</t>
    </r>
  </si>
  <si>
    <t>Benzin</t>
  </si>
  <si>
    <r>
      <t xml:space="preserve">kg/l </t>
    </r>
    <r>
      <rPr>
        <i/>
        <vertAlign val="superscript"/>
        <sz val="10"/>
        <rFont val="Arial"/>
        <family val="2"/>
      </rPr>
      <t>2)</t>
    </r>
  </si>
  <si>
    <r>
      <t xml:space="preserve">oplysninger fra Statoil; 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Statoil, miljøfakta</t>
    </r>
  </si>
  <si>
    <t>Diesel</t>
  </si>
  <si>
    <r>
      <t>Sum CO</t>
    </r>
    <r>
      <rPr>
        <b/>
        <vertAlign val="subscript"/>
        <sz val="10"/>
        <rFont val="Arial"/>
        <family val="2"/>
      </rPr>
      <t>2</t>
    </r>
  </si>
  <si>
    <r>
      <t>Sum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uden ekstraordinær forbrug*)</t>
    </r>
  </si>
  <si>
    <t>Under antagelse af, at de ektraordinære forbrug kun optræder i kortere tidsperioder, opgøres her den besparelse, der anses for at vise det mere realistiske billede på længere sigt.</t>
  </si>
  <si>
    <r>
      <t>1)</t>
    </r>
    <r>
      <rPr>
        <sz val="10"/>
        <rFont val="Arial"/>
        <family val="2"/>
      </rPr>
      <t>jf metodebeskr. for KL's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-beregner</t>
    </r>
  </si>
  <si>
    <t>Status: juni 2012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</si>
</sst>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.0"/>
    <numFmt numFmtId="165" formatCode="#,##0.0000"/>
    <numFmt numFmtId="166" formatCode="0.0"/>
    <numFmt numFmtId="167" formatCode="0.0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0">
      <alignment/>
      <protection/>
    </xf>
    <xf numFmtId="0" fontId="2" fillId="0" borderId="0" xfId="50" applyAlignment="1">
      <alignment wrapText="1"/>
      <protection/>
    </xf>
    <xf numFmtId="0" fontId="2" fillId="0" borderId="0" xfId="50" applyFont="1">
      <alignment/>
      <protection/>
    </xf>
    <xf numFmtId="0" fontId="3" fillId="0" borderId="0" xfId="50" applyFont="1">
      <alignment/>
      <protection/>
    </xf>
    <xf numFmtId="0" fontId="3" fillId="0" borderId="10" xfId="50" applyFont="1" applyBorder="1">
      <alignment/>
      <protection/>
    </xf>
    <xf numFmtId="0" fontId="8" fillId="0" borderId="0" xfId="50" applyFont="1">
      <alignment/>
      <protection/>
    </xf>
    <xf numFmtId="0" fontId="2" fillId="33" borderId="10" xfId="50" applyFill="1" applyBorder="1">
      <alignment/>
      <protection/>
    </xf>
    <xf numFmtId="3" fontId="3" fillId="0" borderId="10" xfId="50" applyNumberFormat="1" applyFont="1" applyBorder="1">
      <alignment/>
      <protection/>
    </xf>
    <xf numFmtId="0" fontId="3" fillId="0" borderId="11" xfId="50" applyFont="1" applyBorder="1">
      <alignment/>
      <protection/>
    </xf>
    <xf numFmtId="3" fontId="5" fillId="34" borderId="10" xfId="50" applyNumberFormat="1" applyFont="1" applyFill="1" applyBorder="1">
      <alignment/>
      <protection/>
    </xf>
    <xf numFmtId="0" fontId="3" fillId="0" borderId="0" xfId="50" applyFont="1" applyFill="1">
      <alignment/>
      <protection/>
    </xf>
    <xf numFmtId="0" fontId="3" fillId="0" borderId="10" xfId="50" applyFont="1" applyFill="1" applyBorder="1" applyAlignment="1">
      <alignment wrapText="1"/>
      <protection/>
    </xf>
    <xf numFmtId="0" fontId="4" fillId="0" borderId="0" xfId="50" applyFont="1">
      <alignment/>
      <protection/>
    </xf>
    <xf numFmtId="0" fontId="10" fillId="34" borderId="10" xfId="50" applyFont="1" applyFill="1" applyBorder="1" applyAlignment="1">
      <alignment horizontal="center" wrapText="1"/>
      <protection/>
    </xf>
    <xf numFmtId="0" fontId="5" fillId="34" borderId="10" xfId="50" applyFont="1" applyFill="1" applyBorder="1">
      <alignment/>
      <protection/>
    </xf>
    <xf numFmtId="0" fontId="9" fillId="34" borderId="10" xfId="50" applyFont="1" applyFill="1" applyBorder="1">
      <alignment/>
      <protection/>
    </xf>
    <xf numFmtId="3" fontId="9" fillId="34" borderId="10" xfId="50" applyNumberFormat="1" applyFont="1" applyFill="1" applyBorder="1">
      <alignment/>
      <protection/>
    </xf>
    <xf numFmtId="165" fontId="5" fillId="34" borderId="10" xfId="50" applyNumberFormat="1" applyFont="1" applyFill="1" applyBorder="1">
      <alignment/>
      <protection/>
    </xf>
    <xf numFmtId="167" fontId="5" fillId="34" borderId="10" xfId="50" applyNumberFormat="1" applyFont="1" applyFill="1" applyBorder="1">
      <alignment/>
      <protection/>
    </xf>
    <xf numFmtId="4" fontId="5" fillId="34" borderId="10" xfId="50" applyNumberFormat="1" applyFont="1" applyFill="1" applyBorder="1">
      <alignment/>
      <protection/>
    </xf>
    <xf numFmtId="0" fontId="3" fillId="35" borderId="10" xfId="50" applyFont="1" applyFill="1" applyBorder="1" applyAlignment="1">
      <alignment horizontal="center" wrapText="1"/>
      <protection/>
    </xf>
    <xf numFmtId="0" fontId="3" fillId="35" borderId="10" xfId="50" applyFont="1" applyFill="1" applyBorder="1" applyAlignment="1">
      <alignment wrapText="1"/>
      <protection/>
    </xf>
    <xf numFmtId="3" fontId="2" fillId="35" borderId="10" xfId="50" applyNumberFormat="1" applyFill="1" applyBorder="1">
      <alignment/>
      <protection/>
    </xf>
    <xf numFmtId="0" fontId="2" fillId="35" borderId="10" xfId="50" applyFill="1" applyBorder="1">
      <alignment/>
      <protection/>
    </xf>
    <xf numFmtId="3" fontId="9" fillId="35" borderId="10" xfId="50" applyNumberFormat="1" applyFont="1" applyFill="1" applyBorder="1">
      <alignment/>
      <protection/>
    </xf>
    <xf numFmtId="0" fontId="9" fillId="35" borderId="10" xfId="50" applyFont="1" applyFill="1" applyBorder="1">
      <alignment/>
      <protection/>
    </xf>
    <xf numFmtId="0" fontId="3" fillId="36" borderId="10" xfId="50" applyFont="1" applyFill="1" applyBorder="1" applyAlignment="1">
      <alignment wrapText="1"/>
      <protection/>
    </xf>
    <xf numFmtId="0" fontId="2" fillId="36" borderId="10" xfId="50" applyFill="1" applyBorder="1" applyAlignment="1">
      <alignment wrapText="1"/>
      <protection/>
    </xf>
    <xf numFmtId="0" fontId="9" fillId="36" borderId="10" xfId="50" applyFont="1" applyFill="1" applyBorder="1" applyAlignment="1">
      <alignment wrapText="1"/>
      <protection/>
    </xf>
    <xf numFmtId="0" fontId="3" fillId="37" borderId="10" xfId="50" applyFont="1" applyFill="1" applyBorder="1" applyAlignment="1">
      <alignment horizontal="center" wrapText="1"/>
      <protection/>
    </xf>
    <xf numFmtId="3" fontId="2" fillId="37" borderId="10" xfId="50" applyNumberFormat="1" applyFill="1" applyBorder="1">
      <alignment/>
      <protection/>
    </xf>
    <xf numFmtId="3" fontId="9" fillId="37" borderId="10" xfId="50" applyNumberFormat="1" applyFont="1" applyFill="1" applyBorder="1">
      <alignment/>
      <protection/>
    </xf>
    <xf numFmtId="1" fontId="2" fillId="37" borderId="10" xfId="50" applyNumberFormat="1" applyFill="1" applyBorder="1">
      <alignment/>
      <protection/>
    </xf>
    <xf numFmtId="3" fontId="3" fillId="37" borderId="10" xfId="50" applyNumberFormat="1" applyFont="1" applyFill="1" applyBorder="1">
      <alignment/>
      <protection/>
    </xf>
    <xf numFmtId="0" fontId="3" fillId="33" borderId="10" xfId="50" applyFont="1" applyFill="1" applyBorder="1" applyAlignment="1">
      <alignment wrapText="1"/>
      <protection/>
    </xf>
    <xf numFmtId="0" fontId="2" fillId="33" borderId="10" xfId="50" applyFill="1" applyBorder="1" applyAlignment="1">
      <alignment wrapText="1"/>
      <protection/>
    </xf>
    <xf numFmtId="0" fontId="9" fillId="33" borderId="10" xfId="50" applyFont="1" applyFill="1" applyBorder="1" applyAlignment="1">
      <alignment wrapText="1"/>
      <protection/>
    </xf>
    <xf numFmtId="166" fontId="2" fillId="33" borderId="10" xfId="50" applyNumberFormat="1" applyFill="1" applyBorder="1">
      <alignment/>
      <protection/>
    </xf>
    <xf numFmtId="164" fontId="2" fillId="37" borderId="10" xfId="50" applyNumberFormat="1" applyFill="1" applyBorder="1">
      <alignment/>
      <protection/>
    </xf>
    <xf numFmtId="164" fontId="3" fillId="0" borderId="10" xfId="50" applyNumberFormat="1" applyFont="1" applyBorder="1">
      <alignment/>
      <protection/>
    </xf>
    <xf numFmtId="164" fontId="9" fillId="37" borderId="10" xfId="50" applyNumberFormat="1" applyFont="1" applyFill="1" applyBorder="1">
      <alignment/>
      <protection/>
    </xf>
    <xf numFmtId="0" fontId="2" fillId="0" borderId="0" xfId="50" applyFill="1">
      <alignment/>
      <protection/>
    </xf>
    <xf numFmtId="164" fontId="3" fillId="37" borderId="10" xfId="50" applyNumberFormat="1" applyFont="1" applyFill="1" applyBorder="1">
      <alignment/>
      <protection/>
    </xf>
    <xf numFmtId="0" fontId="9" fillId="38" borderId="10" xfId="50" applyFont="1" applyFill="1" applyBorder="1" applyAlignment="1">
      <alignment wrapText="1"/>
      <protection/>
    </xf>
    <xf numFmtId="0" fontId="5" fillId="33" borderId="10" xfId="50" applyFont="1" applyFill="1" applyBorder="1" applyAlignment="1">
      <alignment wrapText="1"/>
      <protection/>
    </xf>
    <xf numFmtId="0" fontId="2" fillId="0" borderId="12" xfId="50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3" fillId="35" borderId="12" xfId="50" applyFont="1" applyFill="1" applyBorder="1" applyAlignment="1">
      <alignment horizontal="center"/>
      <protection/>
    </xf>
    <xf numFmtId="0" fontId="3" fillId="35" borderId="11" xfId="50" applyFont="1" applyFill="1" applyBorder="1" applyAlignment="1">
      <alignment horizontal="center"/>
      <protection/>
    </xf>
    <xf numFmtId="0" fontId="3" fillId="35" borderId="13" xfId="50" applyFont="1" applyFill="1" applyBorder="1" applyAlignment="1">
      <alignment horizontal="center"/>
      <protection/>
    </xf>
    <xf numFmtId="0" fontId="10" fillId="34" borderId="12" xfId="50" applyFont="1" applyFill="1" applyBorder="1" applyAlignment="1">
      <alignment horizontal="center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13" xfId="50" applyFont="1" applyFill="1" applyBorder="1" applyAlignment="1">
      <alignment horizontal="center"/>
      <protection/>
    </xf>
    <xf numFmtId="0" fontId="3" fillId="33" borderId="12" xfId="50" applyFont="1" applyFill="1" applyBorder="1" applyAlignment="1">
      <alignment horizontal="center" wrapText="1"/>
      <protection/>
    </xf>
    <xf numFmtId="0" fontId="2" fillId="33" borderId="13" xfId="50" applyFill="1" applyBorder="1" applyAlignment="1">
      <alignment horizontal="center"/>
      <protection/>
    </xf>
    <xf numFmtId="0" fontId="3" fillId="37" borderId="12" xfId="50" applyFont="1" applyFill="1" applyBorder="1" applyAlignment="1">
      <alignment horizontal="center" wrapText="1"/>
      <protection/>
    </xf>
    <xf numFmtId="0" fontId="2" fillId="37" borderId="13" xfId="50" applyFill="1" applyBorder="1" applyAlignment="1">
      <alignment horizontal="center"/>
      <protection/>
    </xf>
    <xf numFmtId="0" fontId="3" fillId="37" borderId="11" xfId="50" applyFont="1" applyFill="1" applyBorder="1" applyAlignment="1">
      <alignment horizontal="center" wrapText="1"/>
      <protection/>
    </xf>
    <xf numFmtId="0" fontId="3" fillId="37" borderId="13" xfId="50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8">
      <selection activeCell="P21" sqref="P21"/>
    </sheetView>
  </sheetViews>
  <sheetFormatPr defaultColWidth="9.140625" defaultRowHeight="12.75"/>
  <cols>
    <col min="1" max="1" width="19.421875" style="0" customWidth="1"/>
    <col min="6" max="6" width="9.00390625" style="0" customWidth="1"/>
    <col min="7" max="7" width="9.140625" style="0" customWidth="1"/>
    <col min="9" max="9" width="13.00390625" style="0" customWidth="1"/>
    <col min="16" max="16" width="19.00390625" style="0" customWidth="1"/>
    <col min="17" max="17" width="20.421875" style="0" customWidth="1"/>
  </cols>
  <sheetData>
    <row r="1" spans="1:17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1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</row>
    <row r="3" spans="1:17" ht="15.75">
      <c r="A3" s="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1"/>
    </row>
    <row r="4" spans="1:17" ht="12.75">
      <c r="A4" s="4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27" t="s">
        <v>2</v>
      </c>
      <c r="B7" s="48" t="s">
        <v>3</v>
      </c>
      <c r="C7" s="49"/>
      <c r="D7" s="49"/>
      <c r="E7" s="49"/>
      <c r="F7" s="50"/>
      <c r="G7" s="51" t="s">
        <v>4</v>
      </c>
      <c r="H7" s="52"/>
      <c r="I7" s="53"/>
      <c r="J7" s="56" t="s">
        <v>5</v>
      </c>
      <c r="K7" s="58"/>
      <c r="L7" s="58"/>
      <c r="M7" s="59"/>
      <c r="N7" s="56" t="s">
        <v>6</v>
      </c>
      <c r="O7" s="57"/>
      <c r="P7" s="54" t="s">
        <v>7</v>
      </c>
      <c r="Q7" s="55"/>
    </row>
    <row r="8" spans="1:17" ht="27.75" customHeight="1">
      <c r="A8" s="27"/>
      <c r="B8" s="21">
        <v>2008</v>
      </c>
      <c r="C8" s="21">
        <v>2009</v>
      </c>
      <c r="D8" s="21">
        <v>2010</v>
      </c>
      <c r="E8" s="21">
        <v>2011</v>
      </c>
      <c r="F8" s="22" t="s">
        <v>8</v>
      </c>
      <c r="G8" s="14" t="s">
        <v>9</v>
      </c>
      <c r="H8" s="14" t="s">
        <v>10</v>
      </c>
      <c r="I8" s="14" t="s">
        <v>11</v>
      </c>
      <c r="J8" s="30">
        <v>2008</v>
      </c>
      <c r="K8" s="30">
        <v>2009</v>
      </c>
      <c r="L8" s="30">
        <v>2010</v>
      </c>
      <c r="M8" s="30">
        <v>2011</v>
      </c>
      <c r="N8" s="30" t="s">
        <v>12</v>
      </c>
      <c r="O8" s="30" t="s">
        <v>13</v>
      </c>
      <c r="P8" s="35" t="s">
        <v>14</v>
      </c>
      <c r="Q8" s="35" t="s">
        <v>15</v>
      </c>
    </row>
    <row r="9" spans="1:17" ht="91.5" customHeight="1">
      <c r="A9" s="28" t="s">
        <v>16</v>
      </c>
      <c r="B9" s="23">
        <v>8507200</v>
      </c>
      <c r="C9" s="23">
        <v>8498900</v>
      </c>
      <c r="D9" s="23">
        <v>8571000</v>
      </c>
      <c r="E9" s="23">
        <v>7656900</v>
      </c>
      <c r="F9" s="24" t="s">
        <v>17</v>
      </c>
      <c r="G9" s="15"/>
      <c r="H9" s="10">
        <v>588</v>
      </c>
      <c r="I9" s="10" t="s">
        <v>18</v>
      </c>
      <c r="J9" s="31">
        <v>5002.2336</v>
      </c>
      <c r="K9" s="31">
        <v>4997.3532</v>
      </c>
      <c r="L9" s="31">
        <v>5039.748</v>
      </c>
      <c r="M9" s="31">
        <v>4502.2572</v>
      </c>
      <c r="N9" s="31">
        <v>-537.4907999999996</v>
      </c>
      <c r="O9" s="39">
        <v>-10.665033251662576</v>
      </c>
      <c r="P9" s="36" t="s">
        <v>19</v>
      </c>
      <c r="Q9" s="44" t="s">
        <v>20</v>
      </c>
    </row>
    <row r="10" spans="1:17" ht="34.5" customHeight="1">
      <c r="A10" s="29" t="s">
        <v>21</v>
      </c>
      <c r="B10" s="25"/>
      <c r="C10" s="25">
        <v>-272009</v>
      </c>
      <c r="D10" s="25">
        <v>-380000</v>
      </c>
      <c r="E10" s="25"/>
      <c r="F10" s="26" t="s">
        <v>17</v>
      </c>
      <c r="G10" s="16"/>
      <c r="H10" s="17">
        <v>588</v>
      </c>
      <c r="I10" s="17" t="s">
        <v>22</v>
      </c>
      <c r="J10" s="32"/>
      <c r="K10" s="32">
        <v>-160</v>
      </c>
      <c r="L10" s="32">
        <v>-223.44</v>
      </c>
      <c r="M10" s="32"/>
      <c r="N10" s="32">
        <v>0</v>
      </c>
      <c r="O10" s="41">
        <v>0</v>
      </c>
      <c r="P10" s="37" t="s">
        <v>23</v>
      </c>
      <c r="Q10" s="38"/>
    </row>
    <row r="11" spans="1:17" ht="25.5">
      <c r="A11" s="28" t="s">
        <v>24</v>
      </c>
      <c r="B11" s="23">
        <v>1180340</v>
      </c>
      <c r="C11" s="23">
        <v>1168684</v>
      </c>
      <c r="D11" s="23">
        <v>1188295</v>
      </c>
      <c r="E11" s="23">
        <v>1208032</v>
      </c>
      <c r="F11" s="24" t="s">
        <v>17</v>
      </c>
      <c r="G11" s="15"/>
      <c r="H11" s="10">
        <v>588</v>
      </c>
      <c r="I11" s="10" t="s">
        <v>18</v>
      </c>
      <c r="J11" s="31">
        <v>694.03992</v>
      </c>
      <c r="K11" s="31">
        <v>687.186192</v>
      </c>
      <c r="L11" s="31">
        <v>698.71746</v>
      </c>
      <c r="M11" s="31">
        <v>710.322816</v>
      </c>
      <c r="N11" s="31">
        <v>11.605356000000029</v>
      </c>
      <c r="O11" s="39">
        <v>1.6609511947790785</v>
      </c>
      <c r="P11" s="36" t="s">
        <v>25</v>
      </c>
      <c r="Q11" s="44" t="s">
        <v>26</v>
      </c>
    </row>
    <row r="12" spans="1:17" ht="53.25" customHeight="1">
      <c r="A12" s="28" t="s">
        <v>27</v>
      </c>
      <c r="B12" s="23">
        <v>319448.6489894277</v>
      </c>
      <c r="C12" s="23">
        <v>306448.2636924149</v>
      </c>
      <c r="D12" s="23">
        <v>312129.4886896558</v>
      </c>
      <c r="E12" s="23">
        <v>282938.7584840228</v>
      </c>
      <c r="F12" s="24" t="s">
        <v>28</v>
      </c>
      <c r="G12" s="15">
        <v>10.8</v>
      </c>
      <c r="H12" s="18">
        <v>0.20563</v>
      </c>
      <c r="I12" s="10" t="s">
        <v>29</v>
      </c>
      <c r="J12" s="33">
        <v>709.4328374703172</v>
      </c>
      <c r="K12" s="31">
        <v>680.5615298011699</v>
      </c>
      <c r="L12" s="31">
        <v>693.1784169999424</v>
      </c>
      <c r="M12" s="31">
        <v>628.3515265963518</v>
      </c>
      <c r="N12" s="31">
        <v>-64.8268904035906</v>
      </c>
      <c r="O12" s="39">
        <v>-9.352121879985766</v>
      </c>
      <c r="P12" s="36" t="s">
        <v>30</v>
      </c>
      <c r="Q12" s="38"/>
    </row>
    <row r="13" spans="1:17" ht="51" customHeight="1">
      <c r="A13" s="28" t="s">
        <v>31</v>
      </c>
      <c r="B13" s="23">
        <v>59985.23721410146</v>
      </c>
      <c r="C13" s="23">
        <v>61181.377258064516</v>
      </c>
      <c r="D13" s="23">
        <v>49738.52219807514</v>
      </c>
      <c r="E13" s="23">
        <v>55141.45924812031</v>
      </c>
      <c r="F13" s="24" t="s">
        <v>32</v>
      </c>
      <c r="G13" s="15">
        <v>278</v>
      </c>
      <c r="H13" s="18">
        <v>0.1328</v>
      </c>
      <c r="I13" s="10" t="s">
        <v>29</v>
      </c>
      <c r="J13" s="33">
        <v>2214.5589815650833</v>
      </c>
      <c r="K13" s="31">
        <v>2258.718558164129</v>
      </c>
      <c r="L13" s="31">
        <v>1836.2666579174174</v>
      </c>
      <c r="M13" s="31">
        <v>2035.7344491058047</v>
      </c>
      <c r="N13" s="31">
        <v>199.4677911883873</v>
      </c>
      <c r="O13" s="39">
        <v>10.862681099629159</v>
      </c>
      <c r="P13" s="36" t="s">
        <v>33</v>
      </c>
      <c r="Q13" s="45" t="s">
        <v>34</v>
      </c>
    </row>
    <row r="14" spans="1:17" ht="57.75" customHeight="1">
      <c r="A14" s="28" t="s">
        <v>35</v>
      </c>
      <c r="B14" s="23">
        <v>30311.10421324162</v>
      </c>
      <c r="C14" s="23">
        <v>28784.281532258065</v>
      </c>
      <c r="D14" s="23">
        <v>23408.502142191865</v>
      </c>
      <c r="E14" s="23">
        <v>21722.022255639098</v>
      </c>
      <c r="F14" s="24" t="s">
        <v>36</v>
      </c>
      <c r="G14" s="15">
        <v>10.9</v>
      </c>
      <c r="H14" s="19">
        <v>0.28079</v>
      </c>
      <c r="I14" s="10" t="s">
        <v>29</v>
      </c>
      <c r="J14" s="33">
        <v>92.77049897719365</v>
      </c>
      <c r="K14" s="31">
        <v>88.09748868472589</v>
      </c>
      <c r="L14" s="31">
        <v>71.64431914991599</v>
      </c>
      <c r="M14" s="31">
        <v>66.48266025785382</v>
      </c>
      <c r="N14" s="31">
        <v>-5.161658892062164</v>
      </c>
      <c r="O14" s="39">
        <v>-7.2045613013104015</v>
      </c>
      <c r="P14" s="36" t="s">
        <v>37</v>
      </c>
      <c r="Q14" s="36"/>
    </row>
    <row r="15" spans="1:17" ht="45" customHeight="1">
      <c r="A15" s="28" t="s">
        <v>38</v>
      </c>
      <c r="B15" s="23">
        <v>39737.24</v>
      </c>
      <c r="C15" s="23">
        <v>36594</v>
      </c>
      <c r="D15" s="23">
        <v>28067.77</v>
      </c>
      <c r="E15" s="23">
        <v>23039</v>
      </c>
      <c r="F15" s="24" t="s">
        <v>36</v>
      </c>
      <c r="G15" s="15"/>
      <c r="H15" s="20">
        <v>2.3</v>
      </c>
      <c r="I15" s="10" t="s">
        <v>39</v>
      </c>
      <c r="J15" s="31">
        <v>91.39565199999998</v>
      </c>
      <c r="K15" s="31">
        <v>84.1662</v>
      </c>
      <c r="L15" s="31">
        <v>64.555871</v>
      </c>
      <c r="M15" s="31">
        <v>52.9897</v>
      </c>
      <c r="N15" s="31">
        <v>-11.566170999999997</v>
      </c>
      <c r="O15" s="39">
        <v>-17.916528459510673</v>
      </c>
      <c r="P15" s="36" t="s">
        <v>40</v>
      </c>
      <c r="Q15" s="7"/>
    </row>
    <row r="16" spans="1:17" ht="44.25" customHeight="1">
      <c r="A16" s="28" t="s">
        <v>41</v>
      </c>
      <c r="B16" s="23">
        <v>110311.65000000001</v>
      </c>
      <c r="C16" s="23">
        <v>143433</v>
      </c>
      <c r="D16" s="23">
        <v>126662.89999999998</v>
      </c>
      <c r="E16" s="23">
        <v>121057</v>
      </c>
      <c r="F16" s="24" t="s">
        <v>36</v>
      </c>
      <c r="G16" s="15"/>
      <c r="H16" s="20">
        <v>2.6</v>
      </c>
      <c r="I16" s="10" t="s">
        <v>39</v>
      </c>
      <c r="J16" s="31">
        <v>286.81029</v>
      </c>
      <c r="K16" s="31">
        <v>372.9258</v>
      </c>
      <c r="L16" s="31">
        <v>329.32354</v>
      </c>
      <c r="M16" s="31">
        <v>314.7482</v>
      </c>
      <c r="N16" s="31">
        <v>-14.575339999999983</v>
      </c>
      <c r="O16" s="39">
        <v>-4.425842136884592</v>
      </c>
      <c r="P16" s="36" t="s">
        <v>40</v>
      </c>
      <c r="Q16" s="7"/>
    </row>
    <row r="17" spans="1:17" ht="14.25">
      <c r="A17" s="12" t="s">
        <v>42</v>
      </c>
      <c r="B17" s="9"/>
      <c r="C17" s="9"/>
      <c r="D17" s="9"/>
      <c r="E17" s="9"/>
      <c r="F17" s="9"/>
      <c r="G17" s="9"/>
      <c r="H17" s="9"/>
      <c r="I17" s="9"/>
      <c r="J17" s="34">
        <v>9091.241780012593</v>
      </c>
      <c r="K17" s="34">
        <v>9169.008968650025</v>
      </c>
      <c r="L17" s="34">
        <v>8733.434265067275</v>
      </c>
      <c r="M17" s="34">
        <v>8310.886551960011</v>
      </c>
      <c r="N17" s="34">
        <v>-422.547713107265</v>
      </c>
      <c r="O17" s="43">
        <v>-4.83827667653499</v>
      </c>
      <c r="P17" s="5"/>
      <c r="Q17" s="5"/>
    </row>
    <row r="18" spans="1:17" ht="69.75" customHeight="1">
      <c r="A18" s="12" t="s">
        <v>43</v>
      </c>
      <c r="B18" s="9"/>
      <c r="C18" s="9"/>
      <c r="D18" s="9"/>
      <c r="E18" s="9"/>
      <c r="F18" s="9"/>
      <c r="G18" s="9"/>
      <c r="H18" s="9"/>
      <c r="I18" s="9"/>
      <c r="J18" s="8">
        <v>9091.241780012593</v>
      </c>
      <c r="K18" s="8">
        <v>9009.008968650025</v>
      </c>
      <c r="L18" s="8">
        <v>8509.994265067275</v>
      </c>
      <c r="M18" s="8">
        <v>8310.886551960011</v>
      </c>
      <c r="N18" s="8">
        <v>-422.547713107265</v>
      </c>
      <c r="O18" s="40">
        <v>-4.965311373261244</v>
      </c>
      <c r="P18" s="46" t="s">
        <v>44</v>
      </c>
      <c r="Q18" s="47"/>
    </row>
    <row r="19" spans="1:17" ht="15.75" customHeight="1">
      <c r="A19" s="6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9:16" ht="12.75">
      <c r="I20" s="60"/>
      <c r="J20" s="60"/>
      <c r="M20" s="60"/>
      <c r="N20" s="60">
        <f>M9+M12+M13+M14</f>
        <v>7232.82583596001</v>
      </c>
      <c r="O20" s="60"/>
      <c r="P20" s="60">
        <f>M15+M16</f>
        <v>367.73789999999997</v>
      </c>
    </row>
    <row r="21" spans="11:13" ht="12.75">
      <c r="K21" s="60"/>
      <c r="M21" s="60"/>
    </row>
  </sheetData>
  <sheetProtection/>
  <mergeCells count="6">
    <mergeCell ref="P18:Q18"/>
    <mergeCell ref="B7:F7"/>
    <mergeCell ref="G7:I7"/>
    <mergeCell ref="P7:Q7"/>
    <mergeCell ref="N7:O7"/>
    <mergeCell ref="J7:M7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Ishøj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Annbritt Jacobsen</dc:creator>
  <cp:keywords/>
  <dc:description/>
  <cp:lastModifiedBy>thwj</cp:lastModifiedBy>
  <cp:lastPrinted>2012-06-18T10:24:30Z</cp:lastPrinted>
  <dcterms:created xsi:type="dcterms:W3CDTF">2012-06-11T10:07:39Z</dcterms:created>
  <dcterms:modified xsi:type="dcterms:W3CDTF">2012-06-18T11:38:51Z</dcterms:modified>
  <cp:category/>
  <cp:version/>
  <cp:contentType/>
  <cp:contentStatus/>
</cp:coreProperties>
</file>