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kema til CO2 beregning" sheetId="1" r:id="rId1"/>
    <sheet name="Ark2" sheetId="2" r:id="rId2"/>
    <sheet name="Ark3" sheetId="3" r:id="rId3"/>
  </sheets>
  <definedNames>
    <definedName name="_xlnm.Print_Titles" localSheetId="0">'Skema til CO2 beregning'!$1:$2</definedName>
  </definedNames>
  <calcPr fullCalcOnLoad="1"/>
</workbook>
</file>

<file path=xl/sharedStrings.xml><?xml version="1.0" encoding="utf-8"?>
<sst xmlns="http://schemas.openxmlformats.org/spreadsheetml/2006/main" count="89" uniqueCount="47">
  <si>
    <t>Energiforbrug og  Co2 - udledning pr. m²</t>
  </si>
  <si>
    <t>El-forbrug</t>
  </si>
  <si>
    <t>El-forbrug (kWh / år)</t>
  </si>
  <si>
    <t>Usikkerhed</t>
  </si>
  <si>
    <t>Bemærkninger</t>
  </si>
  <si>
    <t>Areal (m²)</t>
  </si>
  <si>
    <t>El-forbrug ( kWh / m²)</t>
  </si>
  <si>
    <t>Varme (kWh / m²)</t>
  </si>
  <si>
    <t>CO2              (kg CO2 / m²)</t>
  </si>
  <si>
    <t>Usikkerhed (%)</t>
  </si>
  <si>
    <t>Kommunale bygninger</t>
  </si>
  <si>
    <t>Adm. Bygninger</t>
  </si>
  <si>
    <t>Skoler</t>
  </si>
  <si>
    <t>Daginstitutioner</t>
  </si>
  <si>
    <t>Fritids- og ungdomsklubber</t>
  </si>
  <si>
    <t>Behandlingscenter</t>
  </si>
  <si>
    <t>Ældrepleje</t>
  </si>
  <si>
    <t>Specialinstitutioner</t>
  </si>
  <si>
    <t>Kulturinstitutioner</t>
  </si>
  <si>
    <t>Andre kommunale bygninger</t>
  </si>
  <si>
    <t>Idrætsanlæg</t>
  </si>
  <si>
    <t>Sportshaller</t>
  </si>
  <si>
    <t xml:space="preserve">I alt for alm. Kommunale bygniner </t>
  </si>
  <si>
    <t>I alt for alm. Kommunale bygniner pr. m²</t>
  </si>
  <si>
    <t>Varmeforbrug</t>
  </si>
  <si>
    <t>Varmeforbrug (kWh / år)</t>
  </si>
  <si>
    <t>Nøgletal vedr. beregning af CO2</t>
  </si>
  <si>
    <t>Kilde. Key2green.dk</t>
  </si>
  <si>
    <t>2007 tal</t>
  </si>
  <si>
    <t xml:space="preserve">Elforbrug: </t>
  </si>
  <si>
    <t>572 g/kWh / 1000</t>
  </si>
  <si>
    <t>Fjernvarme:</t>
  </si>
  <si>
    <t>130 g/kWh / 1000</t>
  </si>
  <si>
    <t>Naturgas:</t>
  </si>
  <si>
    <t>2284 g/m³ / 1000</t>
  </si>
  <si>
    <t>Olie:</t>
  </si>
  <si>
    <t>2,65 kg/l</t>
  </si>
  <si>
    <t>Omregning til kWh</t>
  </si>
  <si>
    <t>Naturgas m³</t>
  </si>
  <si>
    <t>*10,8</t>
  </si>
  <si>
    <t>Olie liter</t>
  </si>
  <si>
    <t>*10</t>
  </si>
  <si>
    <t>Fjernvarme MWh</t>
  </si>
  <si>
    <t>*1000</t>
  </si>
  <si>
    <t>CO2 Udledning</t>
  </si>
  <si>
    <t>Udledning (kg CO2 / år)</t>
  </si>
  <si>
    <t>Vordingborg Kommune
CO2-status - bygninger
2008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</si>
</sst>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_ ;_ * \-#,##0_ ;_ * &quot;-&quot;??_ ;_ @_ 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2" borderId="2" xfId="0" applyFont="1" applyFill="1" applyBorder="1" applyAlignment="1">
      <alignment/>
    </xf>
    <xf numFmtId="164" fontId="2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0" fontId="1" fillId="0" borderId="4" xfId="0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4" xfId="15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64" fontId="2" fillId="2" borderId="5" xfId="15" applyNumberFormat="1" applyFont="1" applyFill="1" applyBorder="1" applyAlignment="1">
      <alignment/>
    </xf>
    <xf numFmtId="164" fontId="1" fillId="2" borderId="5" xfId="15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1" fillId="0" borderId="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vertical="justify"/>
    </xf>
    <xf numFmtId="0" fontId="4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4">
      <selection activeCell="H26" sqref="H26"/>
    </sheetView>
  </sheetViews>
  <sheetFormatPr defaultColWidth="9.140625" defaultRowHeight="12.75"/>
  <cols>
    <col min="1" max="1" width="28.57421875" style="3" bestFit="1" customWidth="1"/>
    <col min="2" max="2" width="12.57421875" style="3" customWidth="1"/>
    <col min="3" max="3" width="10.140625" style="3" customWidth="1"/>
    <col min="4" max="4" width="38.421875" style="3" customWidth="1"/>
    <col min="5" max="5" width="32.421875" style="3" bestFit="1" customWidth="1"/>
    <col min="6" max="6" width="13.57421875" style="3" customWidth="1"/>
    <col min="7" max="8" width="10.28125" style="3" customWidth="1"/>
    <col min="9" max="9" width="12.7109375" style="3" customWidth="1"/>
    <col min="10" max="10" width="10.00390625" style="3" customWidth="1"/>
    <col min="11" max="16384" width="9.140625" style="3" customWidth="1"/>
  </cols>
  <sheetData>
    <row r="1" spans="1:10" ht="12.75" customHeight="1" thickBot="1">
      <c r="A1" s="41" t="s">
        <v>46</v>
      </c>
      <c r="B1" s="41"/>
      <c r="C1" s="41"/>
      <c r="D1" s="41"/>
      <c r="E1" s="39" t="s">
        <v>0</v>
      </c>
      <c r="F1" s="37"/>
      <c r="G1" s="37"/>
      <c r="H1" s="37"/>
      <c r="I1" s="37"/>
      <c r="J1" s="38"/>
    </row>
    <row r="2" spans="1:10" ht="53.25" customHeight="1">
      <c r="A2" s="41"/>
      <c r="B2" s="41"/>
      <c r="C2" s="41"/>
      <c r="D2" s="41"/>
      <c r="E2" s="40"/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36"/>
      <c r="B3" s="36"/>
      <c r="C3" s="36"/>
      <c r="D3" s="36"/>
      <c r="E3" s="7" t="s">
        <v>10</v>
      </c>
      <c r="F3" s="8">
        <f>SUM(F4:F12)</f>
        <v>194806</v>
      </c>
      <c r="G3" s="9">
        <f aca="true" t="shared" si="0" ref="G3:G15">SUM(B5/F3)</f>
        <v>31.966977403160065</v>
      </c>
      <c r="H3" s="9">
        <f aca="true" t="shared" si="1" ref="H3:H15">SUM(B22/F3)</f>
        <v>127.38749319836144</v>
      </c>
      <c r="I3" s="9">
        <f aca="true" t="shared" si="2" ref="I3:I15">SUM(B37/F3)</f>
        <v>41.68421403858197</v>
      </c>
      <c r="J3" s="8"/>
    </row>
    <row r="4" spans="1:10" ht="26.25" customHeight="1">
      <c r="A4" s="4" t="s">
        <v>1</v>
      </c>
      <c r="B4" s="5" t="s">
        <v>2</v>
      </c>
      <c r="C4" s="5" t="s">
        <v>3</v>
      </c>
      <c r="D4" s="5" t="s">
        <v>4</v>
      </c>
      <c r="E4" s="10" t="s">
        <v>11</v>
      </c>
      <c r="F4" s="12">
        <v>11573</v>
      </c>
      <c r="G4" s="11">
        <f t="shared" si="0"/>
        <v>43.33310291195023</v>
      </c>
      <c r="H4" s="13">
        <f t="shared" si="1"/>
        <v>113.28557850168495</v>
      </c>
      <c r="I4" s="13">
        <f t="shared" si="2"/>
        <v>42.209712261297845</v>
      </c>
      <c r="J4" s="11"/>
    </row>
    <row r="5" spans="1:10" ht="12.75">
      <c r="A5" s="7" t="s">
        <v>10</v>
      </c>
      <c r="B5" s="8">
        <f>SUM(B6:B14)</f>
        <v>6227359</v>
      </c>
      <c r="C5" s="8"/>
      <c r="D5" s="8"/>
      <c r="E5" s="10" t="s">
        <v>12</v>
      </c>
      <c r="F5" s="11">
        <v>81348</v>
      </c>
      <c r="G5" s="11">
        <f t="shared" si="0"/>
        <v>29.939519103112552</v>
      </c>
      <c r="H5" s="13">
        <f t="shared" si="1"/>
        <v>115.76657078231794</v>
      </c>
      <c r="I5" s="13">
        <f t="shared" si="2"/>
        <v>37.738543049614</v>
      </c>
      <c r="J5" s="11"/>
    </row>
    <row r="6" spans="1:10" ht="12.75">
      <c r="A6" s="10" t="s">
        <v>11</v>
      </c>
      <c r="B6" s="11">
        <v>501494</v>
      </c>
      <c r="C6" s="11"/>
      <c r="D6" s="11"/>
      <c r="E6" s="10" t="s">
        <v>13</v>
      </c>
      <c r="F6" s="11">
        <v>13698</v>
      </c>
      <c r="G6" s="11">
        <f t="shared" si="0"/>
        <v>29.677033143524604</v>
      </c>
      <c r="H6" s="13">
        <f t="shared" si="1"/>
        <v>125.66002336107461</v>
      </c>
      <c r="I6" s="13">
        <f t="shared" si="2"/>
        <v>40.78347203971383</v>
      </c>
      <c r="J6" s="11"/>
    </row>
    <row r="7" spans="1:10" ht="12.75">
      <c r="A7" s="10" t="s">
        <v>12</v>
      </c>
      <c r="B7" s="11">
        <v>2435520</v>
      </c>
      <c r="C7" s="11"/>
      <c r="D7" s="11"/>
      <c r="E7" s="10" t="s">
        <v>14</v>
      </c>
      <c r="F7" s="11">
        <v>2777</v>
      </c>
      <c r="G7" s="11">
        <f t="shared" si="0"/>
        <v>18.949585884047533</v>
      </c>
      <c r="H7" s="13">
        <f t="shared" si="1"/>
        <v>206.9211379186172</v>
      </c>
      <c r="I7" s="13">
        <f t="shared" si="2"/>
        <v>48.016924738926896</v>
      </c>
      <c r="J7" s="11"/>
    </row>
    <row r="8" spans="1:10" ht="12.75">
      <c r="A8" s="10" t="s">
        <v>13</v>
      </c>
      <c r="B8" s="11">
        <v>406516</v>
      </c>
      <c r="C8" s="11"/>
      <c r="D8" s="11"/>
      <c r="E8" s="10" t="s">
        <v>15</v>
      </c>
      <c r="F8" s="11">
        <v>11149</v>
      </c>
      <c r="G8" s="11">
        <f t="shared" si="0"/>
        <v>22.71934702663916</v>
      </c>
      <c r="H8" s="13">
        <f t="shared" si="1"/>
        <v>143.88546057942418</v>
      </c>
      <c r="I8" s="13">
        <f t="shared" si="2"/>
        <v>31.962956318952372</v>
      </c>
      <c r="J8" s="11"/>
    </row>
    <row r="9" spans="1:10" ht="12.75">
      <c r="A9" s="10" t="s">
        <v>14</v>
      </c>
      <c r="B9" s="11">
        <v>52623</v>
      </c>
      <c r="C9" s="11"/>
      <c r="D9" s="11"/>
      <c r="E9" s="10" t="s">
        <v>16</v>
      </c>
      <c r="F9" s="10">
        <v>24491</v>
      </c>
      <c r="G9" s="11">
        <f t="shared" si="0"/>
        <v>52.09374872402107</v>
      </c>
      <c r="H9" s="13">
        <f t="shared" si="1"/>
        <v>120.82724266056918</v>
      </c>
      <c r="I9" s="13">
        <f t="shared" si="2"/>
        <v>54.19856273733208</v>
      </c>
      <c r="J9" s="11"/>
    </row>
    <row r="10" spans="1:10" ht="12.75">
      <c r="A10" s="10" t="s">
        <v>15</v>
      </c>
      <c r="B10" s="11">
        <v>253298</v>
      </c>
      <c r="C10" s="11"/>
      <c r="D10" s="11"/>
      <c r="E10" s="10" t="s">
        <v>17</v>
      </c>
      <c r="F10" s="10">
        <v>17498</v>
      </c>
      <c r="G10" s="11">
        <f t="shared" si="0"/>
        <v>19.27923191221854</v>
      </c>
      <c r="H10" s="13">
        <f t="shared" si="1"/>
        <v>112.67699165618927</v>
      </c>
      <c r="I10" s="13">
        <f t="shared" si="2"/>
        <v>32.64573094067894</v>
      </c>
      <c r="J10" s="11"/>
    </row>
    <row r="11" spans="1:10" ht="12.75">
      <c r="A11" s="10" t="s">
        <v>16</v>
      </c>
      <c r="B11" s="11">
        <v>1275828</v>
      </c>
      <c r="C11" s="11"/>
      <c r="D11" s="11"/>
      <c r="E11" s="10" t="s">
        <v>18</v>
      </c>
      <c r="F11" s="10">
        <v>16538</v>
      </c>
      <c r="G11" s="11">
        <f t="shared" si="0"/>
        <v>42.05877373322046</v>
      </c>
      <c r="H11" s="13">
        <f t="shared" si="1"/>
        <v>189.05327125408152</v>
      </c>
      <c r="I11" s="13">
        <f t="shared" si="2"/>
        <v>64.72173176925868</v>
      </c>
      <c r="J11" s="11"/>
    </row>
    <row r="12" spans="1:10" ht="12.75">
      <c r="A12" s="10" t="s">
        <v>17</v>
      </c>
      <c r="B12" s="11">
        <v>337348</v>
      </c>
      <c r="C12" s="11"/>
      <c r="D12" s="11"/>
      <c r="E12" s="10" t="s">
        <v>19</v>
      </c>
      <c r="F12" s="11">
        <v>15734</v>
      </c>
      <c r="G12" s="11">
        <f t="shared" si="0"/>
        <v>17.107156476420492</v>
      </c>
      <c r="H12" s="13">
        <f t="shared" si="1"/>
        <v>135.37307741197407</v>
      </c>
      <c r="I12" s="13">
        <f t="shared" si="2"/>
        <v>34.610207194610396</v>
      </c>
      <c r="J12" s="11"/>
    </row>
    <row r="13" spans="1:10" ht="12.75">
      <c r="A13" s="10" t="s">
        <v>18</v>
      </c>
      <c r="B13" s="11">
        <v>695568</v>
      </c>
      <c r="C13" s="11"/>
      <c r="D13" s="11"/>
      <c r="E13" s="7" t="s">
        <v>20</v>
      </c>
      <c r="F13" s="8">
        <f>SUM(F14)</f>
        <v>7758</v>
      </c>
      <c r="G13" s="9">
        <f t="shared" si="0"/>
        <v>31.90190770817221</v>
      </c>
      <c r="H13" s="9">
        <f t="shared" si="1"/>
        <v>87.53054911059552</v>
      </c>
      <c r="I13" s="9">
        <f t="shared" si="2"/>
        <v>32.604021655065736</v>
      </c>
      <c r="J13" s="8"/>
    </row>
    <row r="14" spans="1:10" ht="13.5" thickBot="1">
      <c r="A14" s="10" t="s">
        <v>19</v>
      </c>
      <c r="B14" s="11">
        <v>269164</v>
      </c>
      <c r="C14" s="11"/>
      <c r="D14" s="11"/>
      <c r="E14" s="10" t="s">
        <v>21</v>
      </c>
      <c r="F14" s="15">
        <v>7758</v>
      </c>
      <c r="G14" s="15">
        <f t="shared" si="0"/>
        <v>31.90190770817221</v>
      </c>
      <c r="H14" s="16">
        <f t="shared" si="1"/>
        <v>87.53054911059552</v>
      </c>
      <c r="I14" s="16">
        <f t="shared" si="2"/>
        <v>32.604021655065736</v>
      </c>
      <c r="J14" s="15"/>
    </row>
    <row r="15" spans="1:10" ht="13.5" thickBot="1">
      <c r="A15" s="7" t="s">
        <v>20</v>
      </c>
      <c r="B15" s="8">
        <f>SUM(B16)</f>
        <v>247495</v>
      </c>
      <c r="C15" s="8"/>
      <c r="D15" s="8"/>
      <c r="E15" s="20" t="s">
        <v>23</v>
      </c>
      <c r="F15" s="18">
        <f>SUM(F3+F13)</f>
        <v>202564</v>
      </c>
      <c r="G15" s="19">
        <f t="shared" si="0"/>
        <v>31.96448529847357</v>
      </c>
      <c r="H15" s="19">
        <f t="shared" si="1"/>
        <v>125.86101182836042</v>
      </c>
      <c r="I15" s="19">
        <f t="shared" si="2"/>
        <v>41.336451689342624</v>
      </c>
      <c r="J15" s="18"/>
    </row>
    <row r="16" spans="1:4" ht="13.5" thickBot="1">
      <c r="A16" s="14" t="s">
        <v>21</v>
      </c>
      <c r="B16" s="15">
        <v>247495</v>
      </c>
      <c r="C16" s="15"/>
      <c r="D16" s="15"/>
    </row>
    <row r="17" spans="1:4" ht="13.5" thickBot="1">
      <c r="A17" s="17" t="s">
        <v>22</v>
      </c>
      <c r="B17" s="18">
        <f>SUM(B5+B15)</f>
        <v>6474854</v>
      </c>
      <c r="C17" s="19"/>
      <c r="D17" s="19"/>
    </row>
    <row r="18" spans="1:4" ht="12.75">
      <c r="A18" s="2"/>
      <c r="B18" s="21"/>
      <c r="C18" s="21"/>
      <c r="D18" s="21"/>
    </row>
    <row r="19" spans="1:4" ht="13.5" thickBot="1">
      <c r="A19" s="2"/>
      <c r="B19" s="21"/>
      <c r="C19" s="21"/>
      <c r="D19" s="21"/>
    </row>
    <row r="20" spans="1:6" ht="12.75">
      <c r="A20" s="1"/>
      <c r="B20" s="1"/>
      <c r="C20" s="1"/>
      <c r="D20" s="1"/>
      <c r="E20" s="23" t="s">
        <v>26</v>
      </c>
      <c r="F20" s="24"/>
    </row>
    <row r="21" spans="1:6" ht="25.5">
      <c r="A21" s="4" t="s">
        <v>24</v>
      </c>
      <c r="B21" s="5" t="s">
        <v>25</v>
      </c>
      <c r="C21" s="5" t="s">
        <v>3</v>
      </c>
      <c r="D21" s="5" t="s">
        <v>4</v>
      </c>
      <c r="E21" s="25" t="s">
        <v>27</v>
      </c>
      <c r="F21" s="26"/>
    </row>
    <row r="22" spans="1:6" ht="12.75" customHeight="1">
      <c r="A22" s="22" t="s">
        <v>10</v>
      </c>
      <c r="B22" s="8">
        <f>SUM(B23:B31)</f>
        <v>24815848</v>
      </c>
      <c r="C22" s="9"/>
      <c r="D22" s="9"/>
      <c r="E22" s="27"/>
      <c r="F22" s="28" t="s">
        <v>28</v>
      </c>
    </row>
    <row r="23" spans="1:6" ht="12.75" customHeight="1">
      <c r="A23" s="10" t="s">
        <v>11</v>
      </c>
      <c r="B23" s="11">
        <v>1311054</v>
      </c>
      <c r="C23" s="11"/>
      <c r="D23" s="11"/>
      <c r="E23" s="29" t="s">
        <v>29</v>
      </c>
      <c r="F23" s="30" t="s">
        <v>30</v>
      </c>
    </row>
    <row r="24" spans="1:6" ht="12.75" customHeight="1">
      <c r="A24" s="10" t="s">
        <v>12</v>
      </c>
      <c r="B24" s="11">
        <v>9417379</v>
      </c>
      <c r="C24" s="11"/>
      <c r="D24" s="11"/>
      <c r="E24" s="29" t="s">
        <v>31</v>
      </c>
      <c r="F24" s="30" t="s">
        <v>32</v>
      </c>
    </row>
    <row r="25" spans="1:6" ht="12.75" customHeight="1">
      <c r="A25" s="10" t="s">
        <v>13</v>
      </c>
      <c r="B25" s="11">
        <v>1721291</v>
      </c>
      <c r="C25" s="11"/>
      <c r="D25" s="11"/>
      <c r="E25" s="29" t="s">
        <v>33</v>
      </c>
      <c r="F25" s="30" t="s">
        <v>34</v>
      </c>
    </row>
    <row r="26" spans="1:6" ht="12.75" customHeight="1">
      <c r="A26" s="10" t="s">
        <v>14</v>
      </c>
      <c r="B26" s="11">
        <v>574620</v>
      </c>
      <c r="C26" s="11"/>
      <c r="D26" s="11"/>
      <c r="E26" s="29" t="s">
        <v>35</v>
      </c>
      <c r="F26" s="30" t="s">
        <v>36</v>
      </c>
    </row>
    <row r="27" spans="1:6" ht="12.75" customHeight="1">
      <c r="A27" s="10" t="s">
        <v>15</v>
      </c>
      <c r="B27" s="11">
        <v>1604179</v>
      </c>
      <c r="C27" s="11"/>
      <c r="D27" s="11"/>
      <c r="E27" s="29"/>
      <c r="F27" s="30"/>
    </row>
    <row r="28" spans="1:6" ht="12.75" customHeight="1">
      <c r="A28" s="10" t="s">
        <v>16</v>
      </c>
      <c r="B28" s="11">
        <v>2959180</v>
      </c>
      <c r="C28" s="11"/>
      <c r="D28" s="11"/>
      <c r="E28" s="31" t="s">
        <v>37</v>
      </c>
      <c r="F28" s="30"/>
    </row>
    <row r="29" spans="1:6" ht="12.75">
      <c r="A29" s="10" t="s">
        <v>17</v>
      </c>
      <c r="B29" s="11">
        <v>1971622</v>
      </c>
      <c r="C29" s="11"/>
      <c r="D29" s="11"/>
      <c r="E29" s="29" t="s">
        <v>38</v>
      </c>
      <c r="F29" s="30" t="s">
        <v>39</v>
      </c>
    </row>
    <row r="30" spans="1:6" ht="12.75">
      <c r="A30" s="10" t="s">
        <v>18</v>
      </c>
      <c r="B30" s="11">
        <v>3126563</v>
      </c>
      <c r="C30" s="11"/>
      <c r="D30" s="11"/>
      <c r="E30" s="29" t="s">
        <v>40</v>
      </c>
      <c r="F30" s="30" t="s">
        <v>41</v>
      </c>
    </row>
    <row r="31" spans="1:6" ht="12.75">
      <c r="A31" s="10" t="s">
        <v>19</v>
      </c>
      <c r="B31" s="11">
        <v>2129960</v>
      </c>
      <c r="C31" s="11"/>
      <c r="D31" s="11"/>
      <c r="E31" s="32" t="s">
        <v>42</v>
      </c>
      <c r="F31" s="33" t="s">
        <v>43</v>
      </c>
    </row>
    <row r="32" spans="1:4" ht="12.75">
      <c r="A32" s="7" t="s">
        <v>20</v>
      </c>
      <c r="B32" s="8">
        <f>SUM(B33)</f>
        <v>679062</v>
      </c>
      <c r="C32" s="9"/>
      <c r="D32" s="9"/>
    </row>
    <row r="33" spans="1:4" ht="13.5" thickBot="1">
      <c r="A33" s="14" t="s">
        <v>21</v>
      </c>
      <c r="B33" s="16">
        <v>679062</v>
      </c>
      <c r="C33" s="16"/>
      <c r="D33" s="16"/>
    </row>
    <row r="34" spans="1:4" ht="13.5" thickBot="1">
      <c r="A34" s="17" t="s">
        <v>22</v>
      </c>
      <c r="B34" s="18">
        <f>SUM(B22+B32)</f>
        <v>25494910</v>
      </c>
      <c r="C34" s="19"/>
      <c r="D34" s="19"/>
    </row>
    <row r="35" ht="13.5" thickBot="1"/>
    <row r="36" spans="1:4" ht="25.5">
      <c r="A36" s="34" t="s">
        <v>44</v>
      </c>
      <c r="B36" s="35" t="s">
        <v>45</v>
      </c>
      <c r="C36" s="35" t="s">
        <v>3</v>
      </c>
      <c r="D36" s="35" t="s">
        <v>4</v>
      </c>
    </row>
    <row r="37" spans="1:4" ht="12.75">
      <c r="A37" s="22" t="s">
        <v>10</v>
      </c>
      <c r="B37" s="8">
        <f>SUM(B38:B46)</f>
        <v>8120335</v>
      </c>
      <c r="C37" s="9"/>
      <c r="D37" s="9"/>
    </row>
    <row r="38" spans="1:4" ht="12.75">
      <c r="A38" s="10" t="s">
        <v>11</v>
      </c>
      <c r="B38" s="11">
        <v>488493</v>
      </c>
      <c r="C38" s="11"/>
      <c r="D38" s="11"/>
    </row>
    <row r="39" spans="1:4" ht="12.75">
      <c r="A39" s="10" t="s">
        <v>12</v>
      </c>
      <c r="B39" s="11">
        <v>3069955</v>
      </c>
      <c r="C39" s="11"/>
      <c r="D39" s="11"/>
    </row>
    <row r="40" spans="1:4" ht="12.75">
      <c r="A40" s="10" t="s">
        <v>13</v>
      </c>
      <c r="B40" s="11">
        <v>558652</v>
      </c>
      <c r="C40" s="11"/>
      <c r="D40" s="11"/>
    </row>
    <row r="41" spans="1:4" ht="12.75">
      <c r="A41" s="10" t="s">
        <v>14</v>
      </c>
      <c r="B41" s="11">
        <v>133343</v>
      </c>
      <c r="C41" s="11"/>
      <c r="D41" s="11"/>
    </row>
    <row r="42" spans="1:4" ht="12.75">
      <c r="A42" s="10" t="s">
        <v>15</v>
      </c>
      <c r="B42" s="11">
        <v>356355</v>
      </c>
      <c r="C42" s="11"/>
      <c r="D42" s="11"/>
    </row>
    <row r="43" spans="1:4" ht="12.75">
      <c r="A43" s="10" t="s">
        <v>16</v>
      </c>
      <c r="B43" s="11">
        <v>1327377</v>
      </c>
      <c r="C43" s="11"/>
      <c r="D43" s="11"/>
    </row>
    <row r="44" spans="1:4" ht="12.75">
      <c r="A44" s="10" t="s">
        <v>17</v>
      </c>
      <c r="B44" s="11">
        <v>571235</v>
      </c>
      <c r="C44" s="11"/>
      <c r="D44" s="11"/>
    </row>
    <row r="45" spans="1:4" ht="12.75">
      <c r="A45" s="10" t="s">
        <v>18</v>
      </c>
      <c r="B45" s="11">
        <v>1070368</v>
      </c>
      <c r="C45" s="11"/>
      <c r="D45" s="11"/>
    </row>
    <row r="46" spans="1:4" ht="12.75">
      <c r="A46" s="10" t="s">
        <v>19</v>
      </c>
      <c r="B46" s="11">
        <v>544557</v>
      </c>
      <c r="C46" s="11"/>
      <c r="D46" s="11"/>
    </row>
    <row r="47" spans="1:4" ht="12.75">
      <c r="A47" s="7" t="s">
        <v>20</v>
      </c>
      <c r="B47" s="8">
        <f>SUM(B48)</f>
        <v>252942</v>
      </c>
      <c r="C47" s="9"/>
      <c r="D47" s="9"/>
    </row>
    <row r="48" spans="1:4" ht="13.5" thickBot="1">
      <c r="A48" s="14" t="s">
        <v>21</v>
      </c>
      <c r="B48" s="15">
        <v>252942</v>
      </c>
      <c r="C48" s="15"/>
      <c r="D48" s="15"/>
    </row>
    <row r="49" spans="1:4" ht="13.5" thickBot="1">
      <c r="A49" s="17" t="s">
        <v>22</v>
      </c>
      <c r="B49" s="18">
        <f>SUM(B37+B47)</f>
        <v>8373277</v>
      </c>
      <c r="C49" s="19"/>
      <c r="D49" s="19"/>
    </row>
    <row r="50" spans="1:4" ht="12.75">
      <c r="A50" s="2"/>
      <c r="B50" s="21"/>
      <c r="C50" s="21"/>
      <c r="D50" s="21"/>
    </row>
    <row r="51" spans="1:4" ht="12.75">
      <c r="A51" s="2"/>
      <c r="B51" s="21"/>
      <c r="C51" s="21"/>
      <c r="D51" s="21"/>
    </row>
    <row r="52" spans="1:4" ht="12.75">
      <c r="A52" s="2"/>
      <c r="B52" s="21"/>
      <c r="C52" s="21"/>
      <c r="D52" s="21"/>
    </row>
    <row r="53" spans="1:4" ht="12.75">
      <c r="A53" s="2"/>
      <c r="B53" s="21"/>
      <c r="C53" s="21"/>
      <c r="D53" s="21"/>
    </row>
    <row r="54" spans="1:4" ht="12.75">
      <c r="A54" s="2"/>
      <c r="B54" s="21"/>
      <c r="C54" s="21"/>
      <c r="D54" s="21"/>
    </row>
    <row r="55" spans="1:4" ht="12.75">
      <c r="A55" s="2"/>
      <c r="B55" s="21"/>
      <c r="C55" s="21"/>
      <c r="D55" s="21"/>
    </row>
    <row r="56" spans="1:4" ht="12.75">
      <c r="A56" s="2"/>
      <c r="B56" s="21"/>
      <c r="C56" s="21"/>
      <c r="D56" s="21"/>
    </row>
    <row r="57" spans="1:4" ht="12.75">
      <c r="A57" s="2"/>
      <c r="B57" s="21"/>
      <c r="C57" s="21"/>
      <c r="D57" s="21"/>
    </row>
    <row r="58" spans="1:4" ht="12.75">
      <c r="A58" s="2"/>
      <c r="B58" s="21"/>
      <c r="C58" s="21"/>
      <c r="D58" s="21"/>
    </row>
    <row r="59" spans="1:4" ht="12.75">
      <c r="A59" s="2"/>
      <c r="B59" s="21"/>
      <c r="C59" s="21"/>
      <c r="D59" s="21"/>
    </row>
    <row r="60" spans="1:4" ht="12.75">
      <c r="A60" s="2"/>
      <c r="B60" s="21"/>
      <c r="C60" s="21"/>
      <c r="D60" s="21"/>
    </row>
    <row r="61" spans="1:4" ht="12.75">
      <c r="A61" s="2"/>
      <c r="B61" s="21"/>
      <c r="C61" s="21"/>
      <c r="D61" s="21"/>
    </row>
    <row r="62" spans="1:4" ht="12.75">
      <c r="A62" s="2"/>
      <c r="B62" s="21"/>
      <c r="C62" s="21"/>
      <c r="D62" s="21"/>
    </row>
    <row r="63" spans="1:4" ht="12.75">
      <c r="A63" s="2"/>
      <c r="B63" s="21"/>
      <c r="C63" s="21"/>
      <c r="D63" s="21"/>
    </row>
    <row r="64" spans="1:4" ht="12.75">
      <c r="A64" s="2"/>
      <c r="B64" s="21"/>
      <c r="C64" s="21"/>
      <c r="D64" s="21"/>
    </row>
    <row r="65" spans="1:4" ht="12.75">
      <c r="A65" s="2"/>
      <c r="B65" s="2"/>
      <c r="C65" s="2"/>
      <c r="D65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1"/>
      <c r="C81" s="21"/>
      <c r="D81" s="21"/>
    </row>
    <row r="82" spans="1:4" ht="12.75">
      <c r="A82" s="2"/>
      <c r="B82" s="21"/>
      <c r="C82" s="21"/>
      <c r="D82" s="21"/>
    </row>
    <row r="83" spans="1:4" ht="12.75">
      <c r="A83" s="2"/>
      <c r="B83" s="21"/>
      <c r="C83" s="21"/>
      <c r="D83" s="21"/>
    </row>
    <row r="84" spans="1:4" ht="12.75">
      <c r="A84" s="2"/>
      <c r="B84" s="21"/>
      <c r="C84" s="21"/>
      <c r="D84" s="21"/>
    </row>
    <row r="85" spans="1:4" ht="12.75">
      <c r="A85" s="2"/>
      <c r="B85" s="21"/>
      <c r="C85" s="21"/>
      <c r="D85" s="21"/>
    </row>
    <row r="86" spans="1:4" ht="12.75">
      <c r="A86" s="2"/>
      <c r="B86" s="21"/>
      <c r="C86" s="21"/>
      <c r="D86" s="21"/>
    </row>
    <row r="87" spans="1:4" ht="12.75">
      <c r="A87" s="2"/>
      <c r="B87" s="21"/>
      <c r="C87" s="21"/>
      <c r="D87" s="21"/>
    </row>
    <row r="88" spans="1:4" ht="12.75">
      <c r="A88" s="2"/>
      <c r="B88" s="21"/>
      <c r="C88" s="21"/>
      <c r="D88" s="21"/>
    </row>
    <row r="89" spans="1:4" ht="12.75">
      <c r="A89" s="2"/>
      <c r="B89" s="21"/>
      <c r="C89" s="21"/>
      <c r="D89" s="21"/>
    </row>
    <row r="90" spans="1:4" ht="12.75">
      <c r="A90" s="2"/>
      <c r="B90" s="21"/>
      <c r="C90" s="21"/>
      <c r="D90" s="21"/>
    </row>
    <row r="91" spans="1:4" ht="12.75">
      <c r="A91" s="2"/>
      <c r="B91" s="21"/>
      <c r="C91" s="21"/>
      <c r="D91" s="21"/>
    </row>
    <row r="92" spans="1:4" ht="12.75">
      <c r="A92" s="2"/>
      <c r="B92" s="21"/>
      <c r="C92" s="21"/>
      <c r="D92" s="21"/>
    </row>
    <row r="93" spans="1:4" ht="12.75">
      <c r="A93" s="2"/>
      <c r="B93" s="21"/>
      <c r="C93" s="21"/>
      <c r="D93" s="21"/>
    </row>
    <row r="94" spans="1:4" ht="12.75">
      <c r="A94" s="2"/>
      <c r="B94" s="21"/>
      <c r="C94" s="21"/>
      <c r="D94" s="21"/>
    </row>
    <row r="95" spans="1:4" ht="12.75">
      <c r="A95" s="2"/>
      <c r="B95" s="21"/>
      <c r="C95" s="21"/>
      <c r="D95" s="21"/>
    </row>
    <row r="96" spans="1:4" ht="12.75">
      <c r="A96" s="2"/>
      <c r="B96" s="2"/>
      <c r="C96" s="2"/>
      <c r="D96" s="2"/>
    </row>
  </sheetData>
  <mergeCells count="1">
    <mergeCell ref="A1:D2"/>
  </mergeCells>
  <printOptions/>
  <pageMargins left="0.55" right="0.36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Vordingborg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Pedersen</dc:creator>
  <cp:keywords/>
  <dc:description/>
  <cp:lastModifiedBy>dnu</cp:lastModifiedBy>
  <cp:lastPrinted>2009-11-16T13:10:26Z</cp:lastPrinted>
  <dcterms:created xsi:type="dcterms:W3CDTF">2009-10-22T08:43:20Z</dcterms:created>
  <dcterms:modified xsi:type="dcterms:W3CDTF">2009-11-16T13:11:28Z</dcterms:modified>
  <cp:category/>
  <cp:version/>
  <cp:contentType/>
  <cp:contentStatus/>
</cp:coreProperties>
</file>