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65" windowHeight="12240"/>
  </bookViews>
  <sheets>
    <sheet name="CO2-regnskab (2)" sheetId="1" r:id="rId1"/>
  </sheets>
  <calcPr calcId="125725"/>
</workbook>
</file>

<file path=xl/calcChain.xml><?xml version="1.0" encoding="utf-8"?>
<calcChain xmlns="http://schemas.openxmlformats.org/spreadsheetml/2006/main">
  <c r="C94" i="1"/>
  <c r="D94"/>
  <c r="E94"/>
  <c r="F94"/>
  <c r="B94"/>
  <c r="F90"/>
  <c r="S58"/>
  <c r="U94"/>
  <c r="J94"/>
  <c r="Q94"/>
  <c r="R94"/>
  <c r="S94"/>
  <c r="T94"/>
  <c r="I94"/>
  <c r="H94"/>
  <c r="G94"/>
  <c r="K73"/>
  <c r="J73"/>
  <c r="G73"/>
  <c r="K58"/>
  <c r="C73"/>
  <c r="J58"/>
  <c r="K38"/>
  <c r="G38"/>
  <c r="K14"/>
  <c r="D14"/>
  <c r="F38"/>
  <c r="L28"/>
  <c r="G58"/>
  <c r="F58"/>
  <c r="F73"/>
  <c r="B73"/>
  <c r="C58"/>
  <c r="B58"/>
  <c r="G28"/>
  <c r="C38"/>
  <c r="B38"/>
  <c r="E28"/>
  <c r="I28"/>
</calcChain>
</file>

<file path=xl/sharedStrings.xml><?xml version="1.0" encoding="utf-8"?>
<sst xmlns="http://schemas.openxmlformats.org/spreadsheetml/2006/main" count="156" uniqueCount="105">
  <si>
    <t>Forbrug i liter</t>
  </si>
  <si>
    <t>2010-2011</t>
  </si>
  <si>
    <t>2008-2011</t>
  </si>
  <si>
    <t>benzin</t>
  </si>
  <si>
    <t>diesel</t>
  </si>
  <si>
    <t>Brændstofforbrug i alt</t>
  </si>
  <si>
    <t>Kilometergodtgørelse, 
lønsystemet</t>
  </si>
  <si>
    <t>Kørte km</t>
  </si>
  <si>
    <r>
      <t>Art</t>
    </r>
    <r>
      <rPr>
        <sz val="10"/>
        <rFont val="Arial"/>
      </rPr>
      <t xml:space="preserve"> 4861 - bil</t>
    </r>
  </si>
  <si>
    <r>
      <t>Art</t>
    </r>
    <r>
      <rPr>
        <sz val="10"/>
        <rFont val="Arial"/>
      </rPr>
      <t xml:space="preserve"> 4862 - bil</t>
    </r>
  </si>
  <si>
    <t>I alt</t>
  </si>
  <si>
    <t>Kontraheret kørsel</t>
  </si>
  <si>
    <t>Brændstof</t>
  </si>
  <si>
    <t>Anden beregningsform
Fremgår af CO2-kortlægningsrapporten</t>
  </si>
  <si>
    <t>Ørslev turist</t>
  </si>
  <si>
    <t>Tal fra CO2-
kortlægningen</t>
  </si>
  <si>
    <t>Ørslev turist - variable</t>
  </si>
  <si>
    <t>Johnny A. Pedersen</t>
  </si>
  <si>
    <t>Dantaxi</t>
  </si>
  <si>
    <t>Fladså turist - skole *) **)</t>
  </si>
  <si>
    <t>Gadebelysning</t>
  </si>
  <si>
    <t>Forbrug i kWh</t>
  </si>
  <si>
    <t>Vordingborg Forsyning *</t>
  </si>
  <si>
    <t>Seas-Nve Præstø **</t>
  </si>
  <si>
    <t>Seas-Nve / VF Møn</t>
  </si>
  <si>
    <t>Gadebelysning i alt ***</t>
  </si>
  <si>
    <t>* Vordingborg Forsyning driver Langebæk - Vordingborg og fra 2010 Møn</t>
  </si>
  <si>
    <t>*** Stigningen i forbruget på Møn kan skyldes ændret opgørelse. Det vil kunne afgøres i 2011 opgørelsen.</t>
  </si>
  <si>
    <t xml:space="preserve">Elforbrug </t>
  </si>
  <si>
    <t>Elforbrug i kwh</t>
  </si>
  <si>
    <t>Adm. Bygninger</t>
  </si>
  <si>
    <t>Skoler</t>
  </si>
  <si>
    <t>Daginstitutioner</t>
  </si>
  <si>
    <t>Fritids- og ungdomsklubber</t>
  </si>
  <si>
    <t>Behandlingscenter</t>
  </si>
  <si>
    <t>Ældrepleje</t>
  </si>
  <si>
    <t>Specialinstitutioner</t>
  </si>
  <si>
    <t>Kulturinstitutioner</t>
  </si>
  <si>
    <t>Andre kommunale bygninger</t>
  </si>
  <si>
    <t>Sportshaller</t>
  </si>
  <si>
    <t xml:space="preserve">I alt for Kommunale bygninger </t>
  </si>
  <si>
    <t>Varmeforbrug i kwh</t>
  </si>
  <si>
    <t>Graddage</t>
  </si>
  <si>
    <t>antal</t>
  </si>
  <si>
    <t>Faktor</t>
  </si>
  <si>
    <t>Basis</t>
  </si>
  <si>
    <t>Benzin</t>
  </si>
  <si>
    <t>Diesel</t>
  </si>
  <si>
    <t xml:space="preserve">Elforbrug: </t>
  </si>
  <si>
    <t>572 g/kWh / 1000</t>
  </si>
  <si>
    <t>Omregning til kWh</t>
  </si>
  <si>
    <t>Fjernvarme:</t>
  </si>
  <si>
    <t>130 g/kWh / 1000</t>
  </si>
  <si>
    <t>Naturgas m³</t>
  </si>
  <si>
    <t>*10,8</t>
  </si>
  <si>
    <t>Naturgas:</t>
  </si>
  <si>
    <t>2284 g/m³ / 1000</t>
  </si>
  <si>
    <t>Olie liter</t>
  </si>
  <si>
    <t>*10</t>
  </si>
  <si>
    <t>Olie:</t>
  </si>
  <si>
    <t>2,65 kg/l</t>
  </si>
  <si>
    <t>Fjernvarme MWh</t>
  </si>
  <si>
    <t>*1000</t>
  </si>
  <si>
    <r>
      <t>CO</t>
    </r>
    <r>
      <rPr>
        <b/>
        <sz val="10"/>
        <rFont val="Arial"/>
        <family val="2"/>
      </rPr>
      <t>2</t>
    </r>
    <r>
      <rPr>
        <b/>
        <sz val="14"/>
        <rFont val="Arial"/>
        <family val="2"/>
      </rPr>
      <t xml:space="preserve"> opgørelse 2011 - Vordingborg Kommune</t>
    </r>
  </si>
  <si>
    <r>
      <t>kg CO</t>
    </r>
    <r>
      <rPr>
        <b/>
        <sz val="8"/>
        <rFont val="Arial"/>
        <family val="2"/>
      </rPr>
      <t xml:space="preserve">2 </t>
    </r>
  </si>
  <si>
    <r>
      <t>Ændring i kg CO</t>
    </r>
    <r>
      <rPr>
        <b/>
        <sz val="8"/>
        <rFont val="Arial"/>
        <family val="2"/>
      </rPr>
      <t>2</t>
    </r>
  </si>
  <si>
    <r>
      <t>% ændring i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</si>
  <si>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** </t>
    </r>
    <r>
      <rPr>
        <sz val="10"/>
        <rFont val="Arial"/>
        <family val="2"/>
      </rPr>
      <t>SEAS-NVE har renoveret gadebelysningen i Præstø i 2008 og 2009, herefter er forbruget konstant</t>
    </r>
  </si>
  <si>
    <r>
      <t>kg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fra elforbrug</t>
    </r>
  </si>
  <si>
    <r>
      <t>% ændring i CO</t>
    </r>
    <r>
      <rPr>
        <b/>
        <sz val="8"/>
        <rFont val="Arial"/>
        <family val="2"/>
      </rPr>
      <t>2</t>
    </r>
  </si>
  <si>
    <r>
      <t>% Andel af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udledning</t>
    </r>
  </si>
  <si>
    <r>
      <t>Varme</t>
    </r>
    <r>
      <rPr>
        <b/>
        <sz val="10"/>
        <rFont val="Arial"/>
        <family val="2"/>
      </rPr>
      <t xml:space="preserve"> 
graddage korrigeret</t>
    </r>
  </si>
  <si>
    <r>
      <t>kg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fra opvarmning</t>
    </r>
  </si>
  <si>
    <r>
      <t>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faktorer brændstof</t>
    </r>
  </si>
  <si>
    <r>
      <t>Nøgletal vedr. beregning af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(Kilde: Key2green år 2007)</t>
    </r>
  </si>
  <si>
    <t>2011-2012</t>
  </si>
  <si>
    <t>2011/2012</t>
  </si>
  <si>
    <r>
      <t xml:space="preserve">Transport
</t>
    </r>
    <r>
      <rPr>
        <b/>
        <sz val="10"/>
        <rFont val="Arial"/>
        <family val="2"/>
      </rPr>
      <t>Egne og leasede køretøjer*</t>
    </r>
  </si>
  <si>
    <t>*herunder maskiner på materialpladser samt færgen Ida</t>
  </si>
  <si>
    <t>2008/2012</t>
  </si>
  <si>
    <t>Børnehavebus</t>
  </si>
  <si>
    <t xml:space="preserve">  </t>
  </si>
  <si>
    <t xml:space="preserve">Arriva handicapkørsel </t>
  </si>
  <si>
    <t>Arriva - skolebus</t>
  </si>
  <si>
    <t>2010/2011</t>
  </si>
  <si>
    <t>2008/2011</t>
  </si>
  <si>
    <t xml:space="preserve">*) Tal hentet fra faktura. Det har i 2012 ikke været muligt af fremskaffe tal for taxikørsel med skoleelever og derfor skal faldet i kørsel tages med STORT forbehold. </t>
  </si>
  <si>
    <t>Total CO2 emission</t>
  </si>
  <si>
    <t>Kg CO2</t>
  </si>
  <si>
    <t xml:space="preserve">Ændring i kg CO2  </t>
  </si>
  <si>
    <t>% ændring i CO2</t>
  </si>
  <si>
    <t>% andel af CO2 udledning</t>
  </si>
  <si>
    <t>Transport</t>
  </si>
  <si>
    <t>Vejbelysning</t>
  </si>
  <si>
    <t>Total CO2 for virksomheden
Vordingborg Kommune</t>
  </si>
  <si>
    <t>Varmefobrug inkl graddage</t>
  </si>
  <si>
    <t>2008-2009</t>
  </si>
  <si>
    <t>2009-2010</t>
  </si>
  <si>
    <t>Andel af CO2 udledning i %</t>
  </si>
  <si>
    <t>Kørsel i p-biler</t>
  </si>
  <si>
    <r>
      <t>(faktorer er fra CO</t>
    </r>
    <r>
      <rPr>
        <sz val="8"/>
        <rFont val="Arial"/>
        <family val="2"/>
      </rPr>
      <t>2</t>
    </r>
    <r>
      <rPr>
        <sz val="10"/>
        <rFont val="Arial"/>
      </rPr>
      <t>-kortlæg
ningen 2008)</t>
    </r>
  </si>
  <si>
    <t>0,164 kg/km</t>
  </si>
  <si>
    <t>2,4 kg/l</t>
  </si>
  <si>
    <t>2010/2012</t>
  </si>
  <si>
    <t>Tal for gadebelysning på Møn er ikke oplyst i 2011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</si>
</sst>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#,##0.000"/>
    <numFmt numFmtId="167" formatCode="_(* #,##0_);_(* \(#,##0\);_(* &quot;-&quot;??_);_(@_)"/>
    <numFmt numFmtId="168" formatCode="_ * #,##0_ ;_ * \-#,##0_ ;_ * &quot;-&quot;??_ ;_ @_ "/>
  </numFmts>
  <fonts count="14">
    <font>
      <sz val="10"/>
      <name val="Arial"/>
    </font>
    <font>
      <sz val="10"/>
      <name val="Arial"/>
    </font>
    <font>
      <sz val="10"/>
      <name val="MS Sans Serif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</cellStyleXfs>
  <cellXfs count="19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3" xfId="0" applyFont="1" applyBorder="1"/>
    <xf numFmtId="0" fontId="0" fillId="0" borderId="4" xfId="0" applyBorder="1"/>
    <xf numFmtId="3" fontId="9" fillId="0" borderId="3" xfId="0" applyNumberFormat="1" applyFont="1" applyBorder="1"/>
    <xf numFmtId="0" fontId="4" fillId="0" borderId="5" xfId="0" applyFont="1" applyBorder="1"/>
    <xf numFmtId="164" fontId="1" fillId="0" borderId="6" xfId="1" applyBorder="1"/>
    <xf numFmtId="164" fontId="0" fillId="0" borderId="7" xfId="0" applyNumberFormat="1" applyBorder="1"/>
    <xf numFmtId="4" fontId="1" fillId="0" borderId="6" xfId="1" applyNumberFormat="1" applyBorder="1"/>
    <xf numFmtId="164" fontId="1" fillId="0" borderId="8" xfId="1" applyBorder="1"/>
    <xf numFmtId="0" fontId="4" fillId="0" borderId="0" xfId="0" applyFont="1" applyBorder="1"/>
    <xf numFmtId="164" fontId="1" fillId="0" borderId="0" xfId="1" applyBorder="1"/>
    <xf numFmtId="164" fontId="0" fillId="0" borderId="0" xfId="0" applyNumberFormat="1" applyBorder="1"/>
    <xf numFmtId="4" fontId="1" fillId="0" borderId="0" xfId="1" applyNumberFormat="1" applyBorder="1"/>
    <xf numFmtId="0" fontId="9" fillId="0" borderId="0" xfId="0" applyFont="1" applyBorder="1"/>
    <xf numFmtId="164" fontId="9" fillId="0" borderId="0" xfId="1" applyFont="1" applyBorder="1"/>
    <xf numFmtId="164" fontId="9" fillId="0" borderId="0" xfId="0" applyNumberFormat="1" applyFont="1" applyBorder="1"/>
    <xf numFmtId="4" fontId="9" fillId="0" borderId="0" xfId="1" applyNumberFormat="1" applyFont="1" applyBorder="1"/>
    <xf numFmtId="0" fontId="9" fillId="0" borderId="0" xfId="0" applyFont="1"/>
    <xf numFmtId="3" fontId="0" fillId="0" borderId="0" xfId="0" applyNumberFormat="1" applyBorder="1"/>
    <xf numFmtId="3" fontId="4" fillId="0" borderId="0" xfId="0" applyNumberFormat="1" applyFont="1" applyBorder="1"/>
    <xf numFmtId="0" fontId="9" fillId="0" borderId="3" xfId="0" applyFont="1" applyBorder="1" applyAlignment="1"/>
    <xf numFmtId="0" fontId="9" fillId="0" borderId="9" xfId="0" applyFont="1" applyBorder="1" applyAlignment="1"/>
    <xf numFmtId="0" fontId="4" fillId="0" borderId="4" xfId="0" applyFont="1" applyBorder="1"/>
    <xf numFmtId="167" fontId="1" fillId="0" borderId="3" xfId="1" applyNumberFormat="1" applyBorder="1"/>
    <xf numFmtId="1" fontId="1" fillId="0" borderId="3" xfId="1" applyNumberFormat="1" applyBorder="1"/>
    <xf numFmtId="1" fontId="0" fillId="0" borderId="3" xfId="0" applyNumberFormat="1" applyBorder="1"/>
    <xf numFmtId="1" fontId="0" fillId="0" borderId="9" xfId="0" applyNumberFormat="1" applyBorder="1"/>
    <xf numFmtId="167" fontId="0" fillId="0" borderId="6" xfId="0" applyNumberFormat="1" applyBorder="1"/>
    <xf numFmtId="167" fontId="1" fillId="0" borderId="6" xfId="1" applyNumberFormat="1" applyBorder="1"/>
    <xf numFmtId="1" fontId="1" fillId="0" borderId="6" xfId="1" applyNumberFormat="1" applyBorder="1"/>
    <xf numFmtId="1" fontId="0" fillId="0" borderId="6" xfId="0" applyNumberFormat="1" applyBorder="1"/>
    <xf numFmtId="1" fontId="0" fillId="0" borderId="8" xfId="0" applyNumberFormat="1" applyBorder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7" fontId="0" fillId="0" borderId="0" xfId="0" applyNumberFormat="1" applyBorder="1"/>
    <xf numFmtId="167" fontId="1" fillId="0" borderId="0" xfId="1" applyNumberFormat="1" applyBorder="1"/>
    <xf numFmtId="1" fontId="1" fillId="0" borderId="0" xfId="1" applyNumberFormat="1" applyBorder="1"/>
    <xf numFmtId="1" fontId="0" fillId="0" borderId="0" xfId="0" applyNumberFormat="1" applyBorder="1"/>
    <xf numFmtId="0" fontId="0" fillId="0" borderId="3" xfId="0" applyBorder="1"/>
    <xf numFmtId="3" fontId="1" fillId="2" borderId="3" xfId="1" applyNumberFormat="1" applyFill="1" applyBorder="1"/>
    <xf numFmtId="3" fontId="1" fillId="0" borderId="3" xfId="1" applyNumberFormat="1" applyBorder="1"/>
    <xf numFmtId="0" fontId="9" fillId="0" borderId="4" xfId="0" applyFont="1" applyFill="1" applyBorder="1"/>
    <xf numFmtId="167" fontId="1" fillId="0" borderId="3" xfId="1" applyNumberFormat="1" applyFill="1" applyBorder="1"/>
    <xf numFmtId="3" fontId="1" fillId="0" borderId="6" xfId="1" applyNumberFormat="1" applyBorder="1"/>
    <xf numFmtId="165" fontId="1" fillId="0" borderId="6" xfId="1" applyNumberFormat="1" applyBorder="1"/>
    <xf numFmtId="165" fontId="1" fillId="0" borderId="8" xfId="1" applyNumberFormat="1" applyBorder="1"/>
    <xf numFmtId="0" fontId="9" fillId="0" borderId="10" xfId="0" applyFont="1" applyBorder="1"/>
    <xf numFmtId="0" fontId="0" fillId="0" borderId="11" xfId="0" applyBorder="1"/>
    <xf numFmtId="0" fontId="0" fillId="0" borderId="0" xfId="0" applyBorder="1"/>
    <xf numFmtId="167" fontId="9" fillId="0" borderId="3" xfId="1" applyNumberFormat="1" applyFont="1" applyBorder="1"/>
    <xf numFmtId="3" fontId="9" fillId="0" borderId="3" xfId="1" applyNumberFormat="1" applyFont="1" applyBorder="1"/>
    <xf numFmtId="3" fontId="9" fillId="0" borderId="10" xfId="0" applyNumberFormat="1" applyFont="1" applyBorder="1"/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Border="1"/>
    <xf numFmtId="167" fontId="4" fillId="0" borderId="6" xfId="1" applyNumberFormat="1" applyFont="1" applyBorder="1"/>
    <xf numFmtId="167" fontId="9" fillId="0" borderId="6" xfId="1" applyNumberFormat="1" applyFont="1" applyBorder="1"/>
    <xf numFmtId="3" fontId="4" fillId="0" borderId="6" xfId="1" applyNumberFormat="1" applyFont="1" applyBorder="1"/>
    <xf numFmtId="3" fontId="4" fillId="0" borderId="6" xfId="0" applyNumberFormat="1" applyFont="1" applyBorder="1"/>
    <xf numFmtId="3" fontId="9" fillId="0" borderId="6" xfId="0" applyNumberFormat="1" applyFont="1" applyBorder="1"/>
    <xf numFmtId="3" fontId="4" fillId="0" borderId="12" xfId="0" applyNumberFormat="1" applyFont="1" applyBorder="1" applyAlignment="1">
      <alignment horizontal="center"/>
    </xf>
    <xf numFmtId="0" fontId="9" fillId="0" borderId="0" xfId="0" applyFont="1" applyFill="1" applyBorder="1"/>
    <xf numFmtId="0" fontId="4" fillId="0" borderId="13" xfId="0" applyFont="1" applyBorder="1" applyAlignment="1"/>
    <xf numFmtId="3" fontId="0" fillId="0" borderId="3" xfId="0" applyNumberFormat="1" applyBorder="1"/>
    <xf numFmtId="168" fontId="9" fillId="0" borderId="14" xfId="2" applyNumberFormat="1" applyFont="1" applyBorder="1"/>
    <xf numFmtId="168" fontId="9" fillId="0" borderId="15" xfId="2" applyNumberFormat="1" applyFont="1" applyBorder="1"/>
    <xf numFmtId="0" fontId="4" fillId="0" borderId="0" xfId="0" applyFont="1"/>
    <xf numFmtId="3" fontId="0" fillId="0" borderId="0" xfId="0" applyNumberFormat="1"/>
    <xf numFmtId="1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9" xfId="0" applyNumberFormat="1" applyBorder="1"/>
    <xf numFmtId="168" fontId="9" fillId="0" borderId="15" xfId="2" applyNumberFormat="1" applyFont="1" applyFill="1" applyBorder="1"/>
    <xf numFmtId="3" fontId="9" fillId="0" borderId="15" xfId="2" applyNumberFormat="1" applyFont="1" applyBorder="1"/>
    <xf numFmtId="3" fontId="0" fillId="0" borderId="6" xfId="0" applyNumberFormat="1" applyBorder="1"/>
    <xf numFmtId="165" fontId="4" fillId="0" borderId="6" xfId="0" applyNumberFormat="1" applyFont="1" applyBorder="1"/>
    <xf numFmtId="3" fontId="4" fillId="0" borderId="8" xfId="0" applyNumberFormat="1" applyFont="1" applyBorder="1"/>
    <xf numFmtId="0" fontId="4" fillId="0" borderId="16" xfId="0" applyFont="1" applyBorder="1"/>
    <xf numFmtId="3" fontId="4" fillId="0" borderId="2" xfId="0" applyNumberFormat="1" applyFont="1" applyBorder="1"/>
    <xf numFmtId="3" fontId="4" fillId="0" borderId="17" xfId="0" applyNumberFormat="1" applyFont="1" applyBorder="1"/>
    <xf numFmtId="0" fontId="0" fillId="0" borderId="4" xfId="0" applyBorder="1" applyAlignment="1">
      <alignment horizontal="right"/>
    </xf>
    <xf numFmtId="166" fontId="0" fillId="0" borderId="9" xfId="0" applyNumberFormat="1" applyBorder="1"/>
    <xf numFmtId="0" fontId="0" fillId="0" borderId="18" xfId="0" applyBorder="1"/>
    <xf numFmtId="3" fontId="0" fillId="0" borderId="19" xfId="0" applyNumberFormat="1" applyBorder="1"/>
    <xf numFmtId="166" fontId="0" fillId="0" borderId="20" xfId="0" applyNumberFormat="1" applyBorder="1"/>
    <xf numFmtId="0" fontId="0" fillId="0" borderId="5" xfId="0" applyBorder="1"/>
    <xf numFmtId="166" fontId="0" fillId="0" borderId="8" xfId="0" applyNumberFormat="1" applyBorder="1"/>
    <xf numFmtId="166" fontId="0" fillId="0" borderId="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0" fillId="0" borderId="29" xfId="0" applyBorder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5" xfId="0" applyFont="1" applyBorder="1"/>
    <xf numFmtId="0" fontId="4" fillId="0" borderId="1" xfId="0" applyFont="1" applyBorder="1" applyAlignment="1"/>
    <xf numFmtId="0" fontId="4" fillId="0" borderId="30" xfId="0" applyFont="1" applyBorder="1" applyAlignment="1"/>
    <xf numFmtId="167" fontId="1" fillId="3" borderId="3" xfId="1" applyNumberFormat="1" applyFill="1" applyBorder="1"/>
    <xf numFmtId="0" fontId="9" fillId="0" borderId="4" xfId="0" applyFont="1" applyBorder="1"/>
    <xf numFmtId="168" fontId="12" fillId="0" borderId="15" xfId="1" applyNumberFormat="1" applyFont="1" applyBorder="1"/>
    <xf numFmtId="168" fontId="11" fillId="2" borderId="31" xfId="1" applyNumberFormat="1" applyFont="1" applyFill="1" applyBorder="1"/>
    <xf numFmtId="0" fontId="0" fillId="0" borderId="0" xfId="0" applyFill="1"/>
    <xf numFmtId="3" fontId="0" fillId="0" borderId="3" xfId="0" applyNumberFormat="1" applyFill="1" applyBorder="1"/>
    <xf numFmtId="3" fontId="4" fillId="0" borderId="6" xfId="0" applyNumberFormat="1" applyFont="1" applyFill="1" applyBorder="1"/>
    <xf numFmtId="168" fontId="12" fillId="0" borderId="14" xfId="1" applyNumberFormat="1" applyFont="1" applyFill="1" applyBorder="1"/>
    <xf numFmtId="0" fontId="0" fillId="3" borderId="0" xfId="0" applyFill="1"/>
    <xf numFmtId="167" fontId="0" fillId="0" borderId="3" xfId="1" applyNumberFormat="1" applyFont="1" applyBorder="1"/>
    <xf numFmtId="1" fontId="0" fillId="0" borderId="3" xfId="0" applyNumberFormat="1" applyFill="1" applyBorder="1"/>
    <xf numFmtId="1" fontId="0" fillId="0" borderId="10" xfId="0" applyNumberFormat="1" applyFill="1" applyBorder="1"/>
    <xf numFmtId="1" fontId="0" fillId="0" borderId="9" xfId="0" applyNumberFormat="1" applyFill="1" applyBorder="1"/>
    <xf numFmtId="1" fontId="4" fillId="0" borderId="6" xfId="0" applyNumberFormat="1" applyFont="1" applyFill="1" applyBorder="1"/>
    <xf numFmtId="1" fontId="4" fillId="0" borderId="12" xfId="0" applyNumberFormat="1" applyFont="1" applyFill="1" applyBorder="1"/>
    <xf numFmtId="1" fontId="4" fillId="0" borderId="8" xfId="0" applyNumberFormat="1" applyFont="1" applyFill="1" applyBorder="1"/>
    <xf numFmtId="167" fontId="9" fillId="0" borderId="3" xfId="1" applyNumberFormat="1" applyFont="1" applyFill="1" applyBorder="1"/>
    <xf numFmtId="167" fontId="1" fillId="4" borderId="3" xfId="1" applyNumberFormat="1" applyFill="1" applyBorder="1"/>
    <xf numFmtId="3" fontId="9" fillId="0" borderId="3" xfId="0" applyNumberFormat="1" applyFont="1" applyFill="1" applyBorder="1"/>
    <xf numFmtId="168" fontId="12" fillId="0" borderId="14" xfId="1" applyNumberFormat="1" applyFont="1" applyBorder="1"/>
    <xf numFmtId="3" fontId="1" fillId="0" borderId="9" xfId="1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4" fillId="0" borderId="3" xfId="0" applyFont="1" applyBorder="1"/>
    <xf numFmtId="0" fontId="4" fillId="0" borderId="19" xfId="0" applyFont="1" applyBorder="1"/>
    <xf numFmtId="0" fontId="0" fillId="0" borderId="32" xfId="0" applyBorder="1"/>
    <xf numFmtId="3" fontId="0" fillId="0" borderId="32" xfId="0" applyNumberFormat="1" applyBorder="1"/>
    <xf numFmtId="3" fontId="9" fillId="0" borderId="3" xfId="0" applyNumberFormat="1" applyFont="1" applyBorder="1" applyAlignment="1">
      <alignment horizontal="center"/>
    </xf>
    <xf numFmtId="3" fontId="9" fillId="0" borderId="6" xfId="0" applyNumberFormat="1" applyFont="1" applyFill="1" applyBorder="1"/>
    <xf numFmtId="0" fontId="9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3" fontId="9" fillId="0" borderId="6" xfId="1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7" fontId="1" fillId="0" borderId="3" xfId="1" applyNumberFormat="1" applyFont="1" applyBorder="1" applyAlignment="1">
      <alignment horizontal="left" vertical="center" wrapText="1"/>
    </xf>
    <xf numFmtId="167" fontId="1" fillId="0" borderId="3" xfId="1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9" fillId="0" borderId="0" xfId="0" applyFont="1"/>
    <xf numFmtId="0" fontId="0" fillId="0" borderId="0" xfId="0"/>
    <xf numFmtId="0" fontId="4" fillId="0" borderId="17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167" fontId="1" fillId="0" borderId="3" xfId="1" applyNumberForma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4">
    <cellStyle name="1000-sep (2 dec)" xfId="1" builtinId="3"/>
    <cellStyle name="1000-sep (2 dec)_Ark1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topLeftCell="A75" zoomScaleNormal="100" workbookViewId="0">
      <selection activeCell="F94" sqref="F94"/>
    </sheetView>
  </sheetViews>
  <sheetFormatPr defaultRowHeight="12.75"/>
  <cols>
    <col min="1" max="1" width="26.28515625" customWidth="1"/>
    <col min="2" max="3" width="14.42578125" bestFit="1" customWidth="1"/>
    <col min="4" max="4" width="14.7109375" bestFit="1" customWidth="1"/>
    <col min="5" max="5" width="13.28515625" bestFit="1" customWidth="1"/>
    <col min="6" max="6" width="12.7109375" bestFit="1" customWidth="1"/>
    <col min="7" max="7" width="13" bestFit="1" customWidth="1"/>
    <col min="8" max="9" width="11.28515625" customWidth="1"/>
    <col min="10" max="12" width="13" bestFit="1" customWidth="1"/>
    <col min="13" max="13" width="12.85546875" customWidth="1"/>
    <col min="14" max="14" width="10.85546875" customWidth="1"/>
    <col min="15" max="16" width="11.85546875" customWidth="1"/>
    <col min="17" max="17" width="11.85546875" bestFit="1" customWidth="1"/>
    <col min="20" max="20" width="11.85546875" bestFit="1" customWidth="1"/>
  </cols>
  <sheetData>
    <row r="1" spans="1:21" ht="12.75" customHeight="1">
      <c r="A1" s="179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ht="12.75" customHeight="1">
      <c r="A3" s="188" t="s">
        <v>77</v>
      </c>
      <c r="B3" s="139" t="s">
        <v>0</v>
      </c>
      <c r="C3" s="140"/>
      <c r="D3" s="140"/>
      <c r="E3" s="140"/>
      <c r="F3" s="140"/>
      <c r="G3" s="140"/>
      <c r="H3" s="140"/>
      <c r="I3" s="141"/>
      <c r="J3" s="139" t="s">
        <v>64</v>
      </c>
      <c r="K3" s="140"/>
      <c r="L3" s="140"/>
      <c r="M3" s="141"/>
      <c r="N3" s="139" t="s">
        <v>65</v>
      </c>
      <c r="O3" s="140"/>
      <c r="P3" s="140"/>
      <c r="Q3" s="141"/>
      <c r="R3" s="153" t="s">
        <v>66</v>
      </c>
      <c r="S3" s="153"/>
      <c r="T3" s="153"/>
      <c r="U3" s="158"/>
    </row>
    <row r="4" spans="1:21" ht="12.75" customHeight="1">
      <c r="A4" s="189"/>
      <c r="B4" s="173">
        <v>2011</v>
      </c>
      <c r="C4" s="174"/>
      <c r="D4" s="173">
        <v>2012</v>
      </c>
      <c r="E4" s="174"/>
      <c r="F4" s="173"/>
      <c r="G4" s="174"/>
      <c r="H4" s="173"/>
      <c r="I4" s="174"/>
      <c r="J4" s="152">
        <v>2011</v>
      </c>
      <c r="K4" s="152">
        <v>2012</v>
      </c>
      <c r="L4" s="152">
        <v>2013</v>
      </c>
      <c r="M4" s="176">
        <v>2014</v>
      </c>
      <c r="N4" s="152" t="s">
        <v>76</v>
      </c>
      <c r="O4" s="152"/>
      <c r="P4" s="176"/>
      <c r="Q4" s="152"/>
      <c r="R4" s="152" t="s">
        <v>75</v>
      </c>
      <c r="S4" s="152"/>
      <c r="T4" s="176"/>
      <c r="U4" s="163"/>
    </row>
    <row r="5" spans="1:21">
      <c r="A5" s="190"/>
      <c r="B5" s="3" t="s">
        <v>3</v>
      </c>
      <c r="C5" s="3" t="s">
        <v>4</v>
      </c>
      <c r="D5" s="3" t="s">
        <v>3</v>
      </c>
      <c r="E5" s="3" t="s">
        <v>4</v>
      </c>
      <c r="F5" s="3"/>
      <c r="G5" s="3"/>
      <c r="H5" s="3"/>
      <c r="I5" s="3"/>
      <c r="J5" s="152"/>
      <c r="K5" s="152"/>
      <c r="L5" s="152"/>
      <c r="M5" s="177"/>
      <c r="N5" s="152"/>
      <c r="O5" s="152"/>
      <c r="P5" s="177"/>
      <c r="Q5" s="152"/>
      <c r="R5" s="152"/>
      <c r="S5" s="152"/>
      <c r="T5" s="177"/>
      <c r="U5" s="163"/>
    </row>
    <row r="6" spans="1:21" ht="13.5" thickBot="1">
      <c r="A6" s="102" t="s">
        <v>5</v>
      </c>
      <c r="B6" s="7">
        <v>22110.83</v>
      </c>
      <c r="C6" s="7">
        <v>465057.29</v>
      </c>
      <c r="D6" s="7">
        <v>18597.36</v>
      </c>
      <c r="E6" s="7">
        <v>363444.7</v>
      </c>
      <c r="F6" s="7"/>
      <c r="G6" s="8"/>
      <c r="H6" s="8"/>
      <c r="I6" s="8"/>
      <c r="J6" s="7">
        <v>1285467.81</v>
      </c>
      <c r="K6" s="7">
        <v>1007762.1</v>
      </c>
      <c r="L6" s="7"/>
      <c r="M6" s="7"/>
      <c r="N6" s="9">
        <v>-277705.7</v>
      </c>
      <c r="O6" s="9"/>
      <c r="P6" s="9"/>
      <c r="Q6" s="7"/>
      <c r="R6" s="9">
        <v>-21.6</v>
      </c>
      <c r="S6" s="9"/>
      <c r="T6" s="9"/>
      <c r="U6" s="10"/>
    </row>
    <row r="7" spans="1:21">
      <c r="A7" s="11"/>
      <c r="B7" s="12"/>
      <c r="C7" s="12"/>
      <c r="D7" s="12"/>
      <c r="E7" s="12"/>
      <c r="F7" s="12"/>
      <c r="G7" s="13"/>
      <c r="H7" s="13"/>
      <c r="I7" s="13"/>
      <c r="J7" s="12"/>
      <c r="K7" s="12"/>
      <c r="L7" s="12"/>
      <c r="M7" s="12"/>
      <c r="N7" s="14"/>
      <c r="O7" s="12"/>
      <c r="P7" s="12"/>
      <c r="Q7" s="12"/>
      <c r="R7" s="14"/>
      <c r="S7" s="12"/>
      <c r="T7" s="12"/>
      <c r="U7" s="12"/>
    </row>
    <row r="8" spans="1:21">
      <c r="A8" s="15" t="s">
        <v>78</v>
      </c>
      <c r="B8" s="16"/>
      <c r="C8" s="16"/>
      <c r="D8" s="16"/>
      <c r="E8" s="16"/>
      <c r="F8" s="16"/>
      <c r="G8" s="17"/>
      <c r="H8" s="17"/>
      <c r="I8" s="17"/>
      <c r="J8" s="16"/>
      <c r="K8" s="16"/>
      <c r="L8" s="16"/>
      <c r="M8" s="16"/>
      <c r="N8" s="18"/>
      <c r="O8" s="16"/>
      <c r="P8" s="16"/>
      <c r="Q8" s="16"/>
      <c r="R8" s="18"/>
      <c r="S8" s="16"/>
      <c r="T8" s="16"/>
      <c r="U8" s="16"/>
    </row>
    <row r="9" spans="1:21" ht="13.5" thickBot="1">
      <c r="A9" s="11"/>
      <c r="B9" s="20"/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>
      <c r="A10" s="164" t="s">
        <v>6</v>
      </c>
      <c r="B10" s="103" t="s">
        <v>7</v>
      </c>
      <c r="C10" s="104"/>
      <c r="D10" s="104"/>
      <c r="E10" s="104"/>
      <c r="F10" s="104"/>
      <c r="G10" s="64"/>
      <c r="H10" s="1"/>
      <c r="I10" s="139" t="s">
        <v>64</v>
      </c>
      <c r="J10" s="140"/>
      <c r="K10" s="140"/>
      <c r="L10" s="141"/>
      <c r="M10" s="153" t="s">
        <v>65</v>
      </c>
      <c r="N10" s="153"/>
      <c r="O10" s="153"/>
      <c r="P10" s="153"/>
      <c r="Q10" s="153" t="s">
        <v>66</v>
      </c>
      <c r="R10" s="153"/>
      <c r="S10" s="153"/>
      <c r="T10" s="158"/>
    </row>
    <row r="11" spans="1:21" ht="18" customHeight="1">
      <c r="A11" s="161"/>
      <c r="B11" s="162">
        <v>2011</v>
      </c>
      <c r="C11" s="162"/>
      <c r="D11" s="162">
        <v>2012</v>
      </c>
      <c r="E11" s="162"/>
      <c r="F11" s="162"/>
      <c r="G11" s="162"/>
      <c r="H11" s="146"/>
      <c r="I11" s="147"/>
      <c r="J11" s="22">
        <v>2011</v>
      </c>
      <c r="K11" s="22">
        <v>2012</v>
      </c>
      <c r="L11" s="22"/>
      <c r="M11" s="22" t="s">
        <v>76</v>
      </c>
      <c r="N11" s="22"/>
      <c r="O11" s="22"/>
      <c r="P11" s="22"/>
      <c r="Q11" s="22"/>
      <c r="R11" s="22" t="s">
        <v>76</v>
      </c>
      <c r="S11" s="22"/>
      <c r="T11" s="23"/>
    </row>
    <row r="12" spans="1:21">
      <c r="A12" s="24" t="s">
        <v>8</v>
      </c>
      <c r="B12" s="178">
        <v>2174520</v>
      </c>
      <c r="C12" s="178"/>
      <c r="D12" s="194">
        <v>1941784.3</v>
      </c>
      <c r="E12" s="194"/>
      <c r="F12" s="175"/>
      <c r="G12" s="175"/>
      <c r="H12" s="148"/>
      <c r="I12" s="149"/>
      <c r="J12" s="25">
        <v>356621</v>
      </c>
      <c r="K12" s="114">
        <v>318452.57</v>
      </c>
      <c r="L12" s="25"/>
      <c r="M12" s="26">
        <v>-38168</v>
      </c>
      <c r="N12" s="26"/>
      <c r="O12" s="26"/>
      <c r="P12" s="26"/>
      <c r="Q12" s="27"/>
      <c r="R12" s="27"/>
      <c r="S12" s="27"/>
      <c r="T12" s="28"/>
    </row>
    <row r="13" spans="1:21">
      <c r="A13" s="24" t="s">
        <v>9</v>
      </c>
      <c r="B13" s="178">
        <v>183682</v>
      </c>
      <c r="C13" s="178"/>
      <c r="D13" s="175">
        <v>180355.87</v>
      </c>
      <c r="E13" s="175"/>
      <c r="F13" s="175"/>
      <c r="G13" s="175"/>
      <c r="H13" s="148"/>
      <c r="I13" s="149"/>
      <c r="J13" s="25">
        <v>30124</v>
      </c>
      <c r="K13" s="25">
        <v>29578.383999999998</v>
      </c>
      <c r="L13" s="25"/>
      <c r="M13" s="26">
        <v>-546</v>
      </c>
      <c r="N13" s="26"/>
      <c r="O13" s="26"/>
      <c r="P13" s="26"/>
      <c r="Q13" s="27"/>
      <c r="R13" s="27"/>
      <c r="T13" s="28"/>
    </row>
    <row r="14" spans="1:21" s="19" customFormat="1" ht="13.5" thickBot="1">
      <c r="A14" s="6" t="s">
        <v>10</v>
      </c>
      <c r="B14" s="192">
        <v>2358202</v>
      </c>
      <c r="C14" s="193"/>
      <c r="D14" s="187">
        <f>SUM(D12:D13)</f>
        <v>2122140.17</v>
      </c>
      <c r="E14" s="187"/>
      <c r="F14" s="187"/>
      <c r="G14" s="187"/>
      <c r="H14" s="150"/>
      <c r="I14" s="151"/>
      <c r="J14" s="30">
        <v>386745</v>
      </c>
      <c r="K14" s="30">
        <f>SUM(K12:K13)</f>
        <v>348030.95400000003</v>
      </c>
      <c r="L14" s="30"/>
      <c r="M14" s="31">
        <v>-38714</v>
      </c>
      <c r="N14" s="31"/>
      <c r="O14" s="31"/>
      <c r="P14" s="31"/>
      <c r="Q14" s="32"/>
      <c r="R14" s="32">
        <v>-10.01</v>
      </c>
      <c r="S14" s="32"/>
      <c r="T14" s="33"/>
      <c r="U14"/>
    </row>
    <row r="15" spans="1:21" s="19" customFormat="1">
      <c r="A15" s="11"/>
      <c r="B15" s="34"/>
      <c r="C15" s="35"/>
      <c r="D15" s="36"/>
      <c r="E15" s="36"/>
      <c r="F15" s="36"/>
      <c r="G15" s="36"/>
      <c r="H15" s="36"/>
      <c r="I15" s="36"/>
      <c r="J15" s="38"/>
      <c r="K15" s="38"/>
      <c r="L15" s="38"/>
      <c r="M15" s="39"/>
      <c r="N15" s="39"/>
      <c r="O15" s="39"/>
      <c r="P15" s="39"/>
      <c r="Q15" s="40"/>
      <c r="R15" s="40"/>
      <c r="S15" s="40"/>
      <c r="T15" s="40"/>
      <c r="U15"/>
    </row>
    <row r="16" spans="1:21" ht="13.5" thickBot="1">
      <c r="A16" s="11" t="s">
        <v>81</v>
      </c>
      <c r="B16" s="34"/>
      <c r="C16" s="35"/>
      <c r="F16" s="36"/>
      <c r="G16" s="36"/>
      <c r="H16" s="36"/>
      <c r="I16" s="36"/>
      <c r="J16" s="37"/>
      <c r="K16" s="38"/>
      <c r="L16" s="38"/>
      <c r="M16" s="38"/>
      <c r="N16" s="39"/>
      <c r="O16" s="39"/>
      <c r="P16" s="39"/>
      <c r="Q16" s="39"/>
      <c r="R16" s="40"/>
      <c r="S16" s="40"/>
      <c r="T16" s="40"/>
      <c r="U16" s="40"/>
    </row>
    <row r="17" spans="1:21">
      <c r="A17" s="160" t="s">
        <v>11</v>
      </c>
      <c r="B17" s="139" t="s">
        <v>12</v>
      </c>
      <c r="C17" s="140"/>
      <c r="D17" s="140"/>
      <c r="E17" s="140"/>
      <c r="F17" s="140"/>
      <c r="G17" s="140"/>
      <c r="H17" s="140"/>
      <c r="I17" s="141"/>
      <c r="J17" s="139" t="s">
        <v>64</v>
      </c>
      <c r="K17" s="140"/>
      <c r="L17" s="140"/>
      <c r="M17" s="141"/>
      <c r="N17" s="153" t="s">
        <v>65</v>
      </c>
      <c r="O17" s="153"/>
      <c r="P17" s="153"/>
      <c r="Q17" s="153"/>
      <c r="R17" s="153" t="s">
        <v>66</v>
      </c>
      <c r="S17" s="153"/>
      <c r="T17" s="139"/>
      <c r="U17" s="158"/>
    </row>
    <row r="18" spans="1:21" ht="24" customHeight="1">
      <c r="A18" s="161"/>
      <c r="B18" s="162"/>
      <c r="C18" s="162"/>
      <c r="D18" s="162">
        <v>2011</v>
      </c>
      <c r="E18" s="162"/>
      <c r="F18" s="162">
        <v>2012</v>
      </c>
      <c r="G18" s="162"/>
      <c r="H18" s="146"/>
      <c r="I18" s="147"/>
      <c r="J18" s="159">
        <v>2008</v>
      </c>
      <c r="K18" s="159">
        <v>2011</v>
      </c>
      <c r="L18" s="159">
        <v>2012</v>
      </c>
      <c r="M18" s="154">
        <v>2013</v>
      </c>
      <c r="N18" s="152"/>
      <c r="O18" s="152" t="s">
        <v>2</v>
      </c>
      <c r="P18" s="176" t="s">
        <v>79</v>
      </c>
      <c r="Q18" s="152"/>
      <c r="R18" s="152"/>
      <c r="S18" s="152" t="s">
        <v>85</v>
      </c>
      <c r="T18" s="176" t="s">
        <v>79</v>
      </c>
      <c r="U18" s="163" t="s">
        <v>76</v>
      </c>
    </row>
    <row r="19" spans="1:21">
      <c r="A19" s="161"/>
      <c r="B19" s="195" t="s">
        <v>13</v>
      </c>
      <c r="C19" s="196"/>
      <c r="D19" s="3" t="s">
        <v>3</v>
      </c>
      <c r="E19" s="3" t="s">
        <v>4</v>
      </c>
      <c r="F19" s="3" t="s">
        <v>3</v>
      </c>
      <c r="G19" s="3" t="s">
        <v>4</v>
      </c>
      <c r="H19" s="41" t="s">
        <v>3</v>
      </c>
      <c r="I19" s="41" t="s">
        <v>4</v>
      </c>
      <c r="J19" s="159"/>
      <c r="K19" s="159"/>
      <c r="L19" s="159"/>
      <c r="M19" s="155"/>
      <c r="N19" s="152"/>
      <c r="O19" s="152"/>
      <c r="P19" s="177"/>
      <c r="Q19" s="152"/>
      <c r="R19" s="152"/>
      <c r="S19" s="152"/>
      <c r="T19" s="177"/>
      <c r="U19" s="163"/>
    </row>
    <row r="20" spans="1:21">
      <c r="A20" s="4" t="s">
        <v>14</v>
      </c>
      <c r="B20" s="196"/>
      <c r="C20" s="196"/>
      <c r="D20" s="25"/>
      <c r="E20" s="25">
        <v>51290.1</v>
      </c>
      <c r="F20" s="25"/>
      <c r="G20" s="25">
        <v>68761.78</v>
      </c>
      <c r="H20" s="25"/>
      <c r="I20" s="25"/>
      <c r="J20" s="144" t="s">
        <v>15</v>
      </c>
      <c r="K20" s="25">
        <v>135919</v>
      </c>
      <c r="L20" s="25">
        <v>182219.3</v>
      </c>
      <c r="M20" s="25"/>
      <c r="N20" s="42"/>
      <c r="O20" s="43"/>
      <c r="P20" s="43"/>
      <c r="Q20" s="42"/>
      <c r="R20" s="42"/>
      <c r="S20" s="43"/>
      <c r="T20" s="43"/>
      <c r="U20" s="125"/>
    </row>
    <row r="21" spans="1:21">
      <c r="A21" s="4" t="s">
        <v>16</v>
      </c>
      <c r="B21" s="196"/>
      <c r="C21" s="196"/>
      <c r="D21" s="25"/>
      <c r="E21" s="25">
        <v>4113.8999999999996</v>
      </c>
      <c r="F21" s="25"/>
      <c r="G21" s="105"/>
      <c r="H21" s="25"/>
      <c r="I21" s="25"/>
      <c r="J21" s="145"/>
      <c r="K21" s="25">
        <v>10902</v>
      </c>
      <c r="L21" s="25"/>
      <c r="M21" s="25"/>
      <c r="N21" s="42"/>
      <c r="O21" s="43"/>
      <c r="P21" s="43"/>
      <c r="Q21" s="42"/>
      <c r="R21" s="42"/>
      <c r="S21" s="43"/>
      <c r="T21" s="43"/>
      <c r="U21" s="125"/>
    </row>
    <row r="22" spans="1:21">
      <c r="A22" s="106" t="s">
        <v>80</v>
      </c>
      <c r="B22" s="196"/>
      <c r="C22" s="196"/>
      <c r="D22" s="25"/>
      <c r="E22" s="25">
        <v>18824.8</v>
      </c>
      <c r="F22" s="25"/>
      <c r="G22" s="45">
        <v>17800.16</v>
      </c>
      <c r="H22" s="25"/>
      <c r="I22" s="25"/>
      <c r="J22" s="145"/>
      <c r="K22" s="25">
        <v>49886</v>
      </c>
      <c r="L22" s="25">
        <v>47170</v>
      </c>
      <c r="M22" s="25"/>
      <c r="N22" s="42"/>
      <c r="O22" s="43"/>
      <c r="P22" s="43"/>
      <c r="Q22" s="42"/>
      <c r="R22" s="42"/>
      <c r="S22" s="43"/>
      <c r="T22" s="43"/>
      <c r="U22" s="125"/>
    </row>
    <row r="23" spans="1:21">
      <c r="A23" s="44" t="s">
        <v>17</v>
      </c>
      <c r="B23" s="196"/>
      <c r="C23" s="196"/>
      <c r="D23" s="25"/>
      <c r="E23" s="25">
        <v>5240</v>
      </c>
      <c r="F23" s="113"/>
      <c r="G23" s="105"/>
      <c r="H23" s="25"/>
      <c r="I23" s="25"/>
      <c r="J23" s="145"/>
      <c r="K23" s="122"/>
      <c r="L23" s="122"/>
      <c r="M23" s="25"/>
      <c r="N23" s="42"/>
      <c r="O23" s="43"/>
      <c r="P23" s="43"/>
      <c r="Q23" s="42"/>
      <c r="R23" s="42"/>
      <c r="S23" s="43"/>
      <c r="T23" s="43"/>
      <c r="U23" s="125"/>
    </row>
    <row r="24" spans="1:21">
      <c r="A24" s="44" t="s">
        <v>18</v>
      </c>
      <c r="B24" s="196"/>
      <c r="C24" s="196"/>
      <c r="D24" s="25">
        <v>69</v>
      </c>
      <c r="E24" s="45">
        <v>4794</v>
      </c>
      <c r="F24" s="105"/>
      <c r="G24" s="105"/>
      <c r="H24" s="45"/>
      <c r="I24" s="45"/>
      <c r="J24" s="145"/>
      <c r="K24" s="122"/>
      <c r="L24" s="122"/>
      <c r="M24" s="25"/>
      <c r="N24" s="42"/>
      <c r="O24" s="43"/>
      <c r="P24" s="43"/>
      <c r="Q24" s="42"/>
      <c r="R24" s="42"/>
      <c r="S24" s="43"/>
      <c r="T24" s="43"/>
      <c r="U24" s="125"/>
    </row>
    <row r="25" spans="1:21">
      <c r="A25" s="44" t="s">
        <v>19</v>
      </c>
      <c r="B25" s="196"/>
      <c r="C25" s="196"/>
      <c r="D25" s="25"/>
      <c r="E25" s="25">
        <v>63824</v>
      </c>
      <c r="F25" s="105"/>
      <c r="G25" s="105"/>
      <c r="H25" s="25"/>
      <c r="I25" s="25"/>
      <c r="J25" s="145"/>
      <c r="K25" s="122"/>
      <c r="L25" s="122"/>
      <c r="M25" s="25"/>
      <c r="N25" s="42"/>
      <c r="O25" s="43"/>
      <c r="P25" s="43"/>
      <c r="Q25" s="42"/>
      <c r="R25" s="42"/>
      <c r="S25" s="43"/>
      <c r="T25" s="43"/>
      <c r="U25" s="125"/>
    </row>
    <row r="26" spans="1:21">
      <c r="A26" s="44" t="s">
        <v>82</v>
      </c>
      <c r="B26" s="196"/>
      <c r="C26" s="196"/>
      <c r="D26" s="25"/>
      <c r="E26" s="25">
        <v>16111.77</v>
      </c>
      <c r="F26" s="25"/>
      <c r="G26" s="25">
        <v>22041.85</v>
      </c>
      <c r="H26" s="25"/>
      <c r="I26" s="25"/>
      <c r="J26" s="145"/>
      <c r="K26" s="25">
        <v>42696</v>
      </c>
      <c r="L26" s="25">
        <v>58411.3</v>
      </c>
      <c r="M26" s="25"/>
      <c r="N26" s="42"/>
      <c r="O26" s="43"/>
      <c r="P26" s="43"/>
      <c r="Q26" s="42"/>
      <c r="R26" s="42"/>
      <c r="S26" s="43"/>
      <c r="T26" s="43"/>
      <c r="U26" s="125"/>
    </row>
    <row r="27" spans="1:21">
      <c r="A27" s="44" t="s">
        <v>83</v>
      </c>
      <c r="B27" s="196"/>
      <c r="C27" s="196"/>
      <c r="D27" s="25"/>
      <c r="E27" s="25">
        <v>70096</v>
      </c>
      <c r="F27" s="25"/>
      <c r="G27" s="25">
        <v>77170.289999999994</v>
      </c>
      <c r="H27" s="25"/>
      <c r="I27" s="25"/>
      <c r="J27" s="145"/>
      <c r="K27" s="25">
        <v>185754</v>
      </c>
      <c r="L27" s="25">
        <v>204500.5</v>
      </c>
      <c r="M27" s="25"/>
      <c r="N27" s="42"/>
      <c r="O27" s="43"/>
      <c r="P27" s="43"/>
      <c r="Q27" s="42"/>
      <c r="R27" s="42"/>
      <c r="S27" s="43"/>
      <c r="T27" s="43"/>
      <c r="U27" s="125"/>
    </row>
    <row r="28" spans="1:21" ht="13.5" thickBot="1">
      <c r="A28" s="6" t="s">
        <v>10</v>
      </c>
      <c r="B28" s="197"/>
      <c r="C28" s="197"/>
      <c r="D28" s="29">
        <v>69</v>
      </c>
      <c r="E28" s="29">
        <f>SUM(E20:E27)</f>
        <v>234294.56999999998</v>
      </c>
      <c r="F28" s="29"/>
      <c r="G28" s="29">
        <f>SUM(G20:G27)</f>
        <v>185774.08000000002</v>
      </c>
      <c r="H28" s="29"/>
      <c r="I28" s="29">
        <f>SUM(I20:I27)</f>
        <v>0</v>
      </c>
      <c r="J28" s="30">
        <v>781000</v>
      </c>
      <c r="K28" s="30">
        <v>621046</v>
      </c>
      <c r="L28" s="30">
        <f>SUM(L20:L27)</f>
        <v>492301.1</v>
      </c>
      <c r="M28" s="30"/>
      <c r="N28" s="46"/>
      <c r="O28" s="46">
        <v>-159954</v>
      </c>
      <c r="P28" s="46">
        <v>-288699</v>
      </c>
      <c r="Q28" s="46"/>
      <c r="R28" s="47"/>
      <c r="S28" s="47">
        <v>-20.48</v>
      </c>
      <c r="T28" s="47">
        <v>-36.97</v>
      </c>
      <c r="U28" s="48">
        <v>-20.73</v>
      </c>
    </row>
    <row r="30" spans="1:21" s="157" customFormat="1">
      <c r="A30" s="156" t="s">
        <v>86</v>
      </c>
    </row>
    <row r="32" spans="1:21" ht="13.5" thickBot="1"/>
    <row r="33" spans="1:21">
      <c r="A33" s="166" t="s">
        <v>20</v>
      </c>
      <c r="B33" s="139" t="s">
        <v>21</v>
      </c>
      <c r="C33" s="140"/>
      <c r="D33" s="140"/>
      <c r="E33" s="141"/>
      <c r="F33" s="139" t="s">
        <v>64</v>
      </c>
      <c r="G33" s="140"/>
      <c r="H33" s="140"/>
      <c r="I33" s="141"/>
      <c r="J33" s="139" t="s">
        <v>65</v>
      </c>
      <c r="K33" s="140"/>
      <c r="L33" s="140"/>
      <c r="M33" s="141"/>
      <c r="N33" s="153" t="s">
        <v>66</v>
      </c>
      <c r="O33" s="153"/>
      <c r="P33" s="139"/>
      <c r="Q33" s="139"/>
      <c r="R33" s="185"/>
      <c r="S33" s="186"/>
      <c r="T33" s="186"/>
      <c r="U33" s="186"/>
    </row>
    <row r="34" spans="1:21">
      <c r="A34" s="167"/>
      <c r="B34" s="3">
        <v>2011</v>
      </c>
      <c r="C34" s="3">
        <v>2012</v>
      </c>
      <c r="D34" s="3"/>
      <c r="E34" s="3"/>
      <c r="F34" s="3">
        <v>2011</v>
      </c>
      <c r="G34" s="3">
        <v>2012</v>
      </c>
      <c r="H34" s="3"/>
      <c r="I34" s="3"/>
      <c r="J34" s="3"/>
      <c r="K34" s="3" t="s">
        <v>103</v>
      </c>
      <c r="L34" s="3"/>
      <c r="M34" s="3"/>
      <c r="N34" s="3" t="s">
        <v>79</v>
      </c>
      <c r="O34" s="3"/>
      <c r="P34" s="49"/>
      <c r="Q34" s="49"/>
      <c r="R34" s="50"/>
      <c r="S34" s="51"/>
      <c r="T34" s="51"/>
      <c r="U34" s="51"/>
    </row>
    <row r="35" spans="1:21">
      <c r="A35" s="4" t="s">
        <v>22</v>
      </c>
      <c r="B35" s="52">
        <v>1676884</v>
      </c>
      <c r="C35" s="52">
        <v>1703860</v>
      </c>
      <c r="D35" s="52"/>
      <c r="E35" s="52"/>
      <c r="F35" s="52">
        <v>959178</v>
      </c>
      <c r="G35" s="52">
        <v>974607.92</v>
      </c>
      <c r="H35" s="52"/>
      <c r="I35" s="52"/>
      <c r="J35" s="53"/>
      <c r="K35" s="53">
        <v>-15430</v>
      </c>
      <c r="L35" s="53"/>
      <c r="M35" s="53"/>
      <c r="N35" s="5"/>
      <c r="O35" s="5"/>
      <c r="P35" s="54"/>
      <c r="Q35" s="55"/>
      <c r="R35" s="56"/>
      <c r="S35" s="20"/>
      <c r="T35" s="20"/>
      <c r="U35" s="20"/>
    </row>
    <row r="36" spans="1:21">
      <c r="A36" s="4" t="s">
        <v>23</v>
      </c>
      <c r="B36" s="52">
        <v>246000</v>
      </c>
      <c r="C36" s="52">
        <v>246000</v>
      </c>
      <c r="D36" s="52"/>
      <c r="E36" s="52"/>
      <c r="F36" s="52">
        <v>140712</v>
      </c>
      <c r="G36" s="52">
        <v>140712</v>
      </c>
      <c r="H36" s="52"/>
      <c r="I36" s="52"/>
      <c r="J36" s="53"/>
      <c r="K36" s="53">
        <v>0</v>
      </c>
      <c r="L36" s="53"/>
      <c r="M36" s="53"/>
      <c r="N36" s="5"/>
      <c r="O36" s="5"/>
      <c r="P36" s="54"/>
      <c r="Q36" s="55"/>
      <c r="R36" s="56"/>
      <c r="S36" s="20"/>
      <c r="T36" s="20"/>
      <c r="U36" s="20"/>
    </row>
    <row r="37" spans="1:21">
      <c r="A37" s="4" t="s">
        <v>24</v>
      </c>
      <c r="B37" s="52"/>
      <c r="C37" s="52">
        <v>292260</v>
      </c>
      <c r="D37" s="52"/>
      <c r="E37" s="52"/>
      <c r="F37" s="121"/>
      <c r="G37" s="52">
        <v>167172.72</v>
      </c>
      <c r="H37" s="52"/>
      <c r="I37" s="52"/>
      <c r="J37" s="53"/>
      <c r="K37" s="53">
        <v>-35877</v>
      </c>
      <c r="L37" s="53"/>
      <c r="M37" s="53"/>
      <c r="N37" s="5"/>
      <c r="O37" s="5"/>
      <c r="P37" s="54"/>
      <c r="Q37" s="55"/>
      <c r="R37" s="56"/>
      <c r="S37" s="20"/>
      <c r="T37" s="20"/>
      <c r="U37" s="20"/>
    </row>
    <row r="38" spans="1:21" ht="13.5" thickBot="1">
      <c r="A38" s="6" t="s">
        <v>25</v>
      </c>
      <c r="B38" s="57">
        <f>SUM(B35:B37)</f>
        <v>1922884</v>
      </c>
      <c r="C38" s="57">
        <f>SUM(C34:C37)</f>
        <v>2244132</v>
      </c>
      <c r="D38" s="57"/>
      <c r="E38" s="57"/>
      <c r="F38" s="58">
        <f>SUM(F35:F37)</f>
        <v>1099890</v>
      </c>
      <c r="G38" s="58">
        <f>SUM(G35:G37)</f>
        <v>1282492.6399999999</v>
      </c>
      <c r="H38" s="58"/>
      <c r="I38" s="58"/>
      <c r="J38" s="59"/>
      <c r="K38" s="59">
        <f>SUM(K35:K37)</f>
        <v>-51307</v>
      </c>
      <c r="L38" s="59"/>
      <c r="M38" s="59"/>
      <c r="N38" s="60">
        <v>5.4</v>
      </c>
      <c r="O38" s="60"/>
      <c r="P38" s="61"/>
      <c r="Q38" s="62"/>
      <c r="R38" s="56"/>
      <c r="S38" s="20"/>
      <c r="T38" s="20"/>
      <c r="U38" s="20"/>
    </row>
    <row r="39" spans="1:21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51"/>
      <c r="S39" s="51"/>
      <c r="T39" s="51"/>
      <c r="U39" s="51"/>
    </row>
    <row r="40" spans="1:21">
      <c r="A40" s="15" t="s">
        <v>26</v>
      </c>
      <c r="B40" s="21"/>
      <c r="C40" s="21"/>
      <c r="D40" s="21"/>
      <c r="E40" s="21"/>
      <c r="F40" s="21"/>
      <c r="G40" s="21" t="s">
        <v>104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51"/>
      <c r="S40" s="51"/>
      <c r="T40" s="51"/>
      <c r="U40" s="51"/>
    </row>
    <row r="41" spans="1:21">
      <c r="A41" s="11" t="s">
        <v>67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51"/>
      <c r="S41" s="51"/>
      <c r="T41" s="51"/>
      <c r="U41" s="51"/>
    </row>
    <row r="42" spans="1:21">
      <c r="A42" s="63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51"/>
      <c r="S42" s="51"/>
      <c r="T42" s="51"/>
      <c r="U42" s="51"/>
    </row>
    <row r="43" spans="1:21">
      <c r="A43" s="1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51"/>
      <c r="S43" s="51"/>
      <c r="T43" s="51"/>
      <c r="U43" s="51"/>
    </row>
    <row r="44" spans="1:21" ht="13.5" thickBot="1"/>
    <row r="45" spans="1:21">
      <c r="A45" s="160" t="s">
        <v>28</v>
      </c>
      <c r="B45" s="139" t="s">
        <v>29</v>
      </c>
      <c r="C45" s="140"/>
      <c r="D45" s="140"/>
      <c r="E45" s="141"/>
      <c r="F45" s="139" t="s">
        <v>68</v>
      </c>
      <c r="G45" s="140"/>
      <c r="H45" s="140"/>
      <c r="I45" s="141"/>
      <c r="J45" s="139" t="s">
        <v>65</v>
      </c>
      <c r="K45" s="140"/>
      <c r="L45" s="140"/>
      <c r="M45" s="64"/>
      <c r="N45" s="139" t="s">
        <v>69</v>
      </c>
      <c r="O45" s="140"/>
      <c r="P45" s="140"/>
      <c r="Q45" s="141"/>
      <c r="R45" s="182" t="s">
        <v>98</v>
      </c>
      <c r="S45" s="183"/>
      <c r="T45" s="183"/>
      <c r="U45" s="184"/>
    </row>
    <row r="46" spans="1:21">
      <c r="A46" s="161"/>
      <c r="B46" s="142">
        <v>2011</v>
      </c>
      <c r="C46" s="142">
        <v>2012</v>
      </c>
      <c r="D46" s="142"/>
      <c r="E46" s="142"/>
      <c r="F46" s="138">
        <v>2011</v>
      </c>
      <c r="G46" s="172">
        <v>2012</v>
      </c>
      <c r="H46" s="172"/>
      <c r="I46" s="170"/>
      <c r="J46" s="138" t="s">
        <v>84</v>
      </c>
      <c r="K46" s="138" t="s">
        <v>76</v>
      </c>
      <c r="L46" s="142"/>
      <c r="M46" s="138"/>
      <c r="N46" s="138" t="s">
        <v>76</v>
      </c>
      <c r="O46" s="138" t="s">
        <v>79</v>
      </c>
      <c r="P46" s="142"/>
      <c r="Q46" s="138"/>
      <c r="R46" s="138">
        <v>2011</v>
      </c>
      <c r="S46" s="138">
        <v>2012</v>
      </c>
      <c r="T46" s="168"/>
      <c r="U46" s="169"/>
    </row>
    <row r="47" spans="1:21">
      <c r="A47" s="161"/>
      <c r="B47" s="143"/>
      <c r="C47" s="143"/>
      <c r="D47" s="143"/>
      <c r="E47" s="143"/>
      <c r="F47" s="138"/>
      <c r="G47" s="172"/>
      <c r="H47" s="172"/>
      <c r="I47" s="171"/>
      <c r="J47" s="138"/>
      <c r="K47" s="138"/>
      <c r="L47" s="143"/>
      <c r="M47" s="138"/>
      <c r="N47" s="138"/>
      <c r="O47" s="138"/>
      <c r="P47" s="143"/>
      <c r="Q47" s="138"/>
      <c r="R47" s="138"/>
      <c r="S47" s="138"/>
      <c r="T47" s="168"/>
      <c r="U47" s="169"/>
    </row>
    <row r="48" spans="1:21">
      <c r="A48" s="4" t="s">
        <v>30</v>
      </c>
      <c r="B48" s="66">
        <v>695198</v>
      </c>
      <c r="C48" s="66">
        <v>702405</v>
      </c>
      <c r="D48" s="124"/>
      <c r="E48" s="66"/>
      <c r="F48" s="110">
        <v>397653</v>
      </c>
      <c r="G48" s="110">
        <v>401775.66</v>
      </c>
      <c r="H48" s="110"/>
      <c r="I48" s="110"/>
      <c r="J48" s="110">
        <v>-5849</v>
      </c>
      <c r="K48" s="110">
        <v>4123</v>
      </c>
      <c r="L48" s="110"/>
      <c r="M48" s="110"/>
      <c r="N48" s="115"/>
      <c r="O48" s="115"/>
      <c r="P48" s="115"/>
      <c r="Q48" s="115"/>
      <c r="R48" s="115">
        <v>11</v>
      </c>
      <c r="S48" s="115">
        <v>12.048</v>
      </c>
      <c r="T48" s="116"/>
      <c r="U48" s="117"/>
    </row>
    <row r="49" spans="1:21">
      <c r="A49" s="4" t="s">
        <v>31</v>
      </c>
      <c r="B49" s="66">
        <v>2572229</v>
      </c>
      <c r="C49" s="66">
        <v>2157274</v>
      </c>
      <c r="D49" s="124"/>
      <c r="E49" s="66"/>
      <c r="F49" s="110">
        <v>1471315</v>
      </c>
      <c r="G49" s="110">
        <v>1233960.7</v>
      </c>
      <c r="H49" s="112"/>
      <c r="I49" s="110"/>
      <c r="J49" s="110">
        <v>-79428</v>
      </c>
      <c r="K49" s="110">
        <v>-237354</v>
      </c>
      <c r="L49" s="110"/>
      <c r="M49" s="110"/>
      <c r="N49" s="115"/>
      <c r="O49" s="115"/>
      <c r="P49" s="115"/>
      <c r="Q49" s="115"/>
      <c r="R49" s="115">
        <v>40</v>
      </c>
      <c r="S49" s="115">
        <v>37</v>
      </c>
      <c r="T49" s="116"/>
      <c r="U49" s="117"/>
    </row>
    <row r="50" spans="1:21">
      <c r="A50" s="4" t="s">
        <v>32</v>
      </c>
      <c r="B50" s="66">
        <v>436355</v>
      </c>
      <c r="C50" s="66">
        <v>443247</v>
      </c>
      <c r="D50" s="124"/>
      <c r="E50" s="66"/>
      <c r="F50" s="110">
        <v>249595</v>
      </c>
      <c r="G50" s="110">
        <v>253537.28</v>
      </c>
      <c r="H50" s="112"/>
      <c r="I50" s="110"/>
      <c r="J50" s="110">
        <v>-9635</v>
      </c>
      <c r="K50" s="110">
        <v>3942</v>
      </c>
      <c r="L50" s="110"/>
      <c r="M50" s="110"/>
      <c r="N50" s="115"/>
      <c r="O50" s="115"/>
      <c r="P50" s="115"/>
      <c r="Q50" s="115"/>
      <c r="R50" s="115">
        <v>7</v>
      </c>
      <c r="S50" s="115">
        <v>7.6</v>
      </c>
      <c r="T50" s="116"/>
      <c r="U50" s="117"/>
    </row>
    <row r="51" spans="1:21">
      <c r="A51" s="4" t="s">
        <v>33</v>
      </c>
      <c r="B51" s="66">
        <v>67484</v>
      </c>
      <c r="C51" s="66">
        <v>49875</v>
      </c>
      <c r="D51" s="124"/>
      <c r="E51" s="66"/>
      <c r="F51" s="110">
        <v>38601</v>
      </c>
      <c r="G51" s="110">
        <v>28528.5</v>
      </c>
      <c r="H51" s="112"/>
      <c r="I51" s="110"/>
      <c r="J51" s="110">
        <v>-1359</v>
      </c>
      <c r="K51" s="110">
        <v>-10072</v>
      </c>
      <c r="L51" s="110"/>
      <c r="M51" s="110"/>
      <c r="N51" s="115"/>
      <c r="O51" s="115"/>
      <c r="P51" s="115"/>
      <c r="Q51" s="115"/>
      <c r="R51" s="115">
        <v>1</v>
      </c>
      <c r="S51" s="115">
        <v>0.85499999999999998</v>
      </c>
      <c r="T51" s="116"/>
      <c r="U51" s="117"/>
    </row>
    <row r="52" spans="1:21">
      <c r="A52" s="4" t="s">
        <v>34</v>
      </c>
      <c r="B52" s="66">
        <v>232348</v>
      </c>
      <c r="C52" s="66">
        <v>268180</v>
      </c>
      <c r="D52" s="124"/>
      <c r="E52" s="66"/>
      <c r="F52" s="110">
        <v>132903</v>
      </c>
      <c r="G52" s="110">
        <v>153398.96</v>
      </c>
      <c r="H52" s="112"/>
      <c r="I52" s="110"/>
      <c r="J52" s="110">
        <v>-30274</v>
      </c>
      <c r="K52" s="110">
        <v>20496</v>
      </c>
      <c r="L52" s="110"/>
      <c r="M52" s="110"/>
      <c r="N52" s="115"/>
      <c r="O52" s="115"/>
      <c r="P52" s="115"/>
      <c r="Q52" s="115"/>
      <c r="R52" s="115">
        <v>4</v>
      </c>
      <c r="S52" s="115">
        <v>4.5999999999999996</v>
      </c>
      <c r="T52" s="116"/>
      <c r="U52" s="117"/>
    </row>
    <row r="53" spans="1:21">
      <c r="A53" s="4" t="s">
        <v>35</v>
      </c>
      <c r="B53" s="66">
        <v>633152</v>
      </c>
      <c r="C53" s="66">
        <v>584649</v>
      </c>
      <c r="D53" s="124"/>
      <c r="E53" s="66"/>
      <c r="F53" s="110">
        <v>362163</v>
      </c>
      <c r="G53" s="110">
        <v>334419.21999999997</v>
      </c>
      <c r="H53" s="112"/>
      <c r="I53" s="110"/>
      <c r="J53" s="110">
        <v>-359050</v>
      </c>
      <c r="K53" s="110">
        <v>-27744</v>
      </c>
      <c r="L53" s="110"/>
      <c r="M53" s="110"/>
      <c r="N53" s="115"/>
      <c r="O53" s="115"/>
      <c r="P53" s="115"/>
      <c r="Q53" s="115"/>
      <c r="R53" s="115">
        <v>10</v>
      </c>
      <c r="S53" s="115">
        <v>10.028700000000001</v>
      </c>
      <c r="T53" s="116"/>
      <c r="U53" s="117"/>
    </row>
    <row r="54" spans="1:21">
      <c r="A54" s="4" t="s">
        <v>36</v>
      </c>
      <c r="B54" s="66">
        <v>569002</v>
      </c>
      <c r="C54" s="66">
        <v>506022</v>
      </c>
      <c r="D54" s="124"/>
      <c r="E54" s="66"/>
      <c r="F54" s="123">
        <v>325469</v>
      </c>
      <c r="G54" s="123">
        <v>289444.58</v>
      </c>
      <c r="H54" s="112"/>
      <c r="I54" s="110"/>
      <c r="J54" s="110">
        <v>-8553</v>
      </c>
      <c r="K54" s="110">
        <v>-36024</v>
      </c>
      <c r="L54" s="110"/>
      <c r="M54" s="110"/>
      <c r="N54" s="115"/>
      <c r="O54" s="115"/>
      <c r="P54" s="115"/>
      <c r="Q54" s="115"/>
      <c r="R54" s="115">
        <v>9</v>
      </c>
      <c r="S54" s="115">
        <v>8.68</v>
      </c>
      <c r="T54" s="116"/>
      <c r="U54" s="117"/>
    </row>
    <row r="55" spans="1:21">
      <c r="A55" s="4" t="s">
        <v>37</v>
      </c>
      <c r="B55" s="66">
        <v>589359</v>
      </c>
      <c r="C55" s="66">
        <v>612983</v>
      </c>
      <c r="D55" s="124"/>
      <c r="E55" s="66"/>
      <c r="F55" s="110">
        <v>337113</v>
      </c>
      <c r="G55" s="110">
        <v>350626.27</v>
      </c>
      <c r="H55" s="112"/>
      <c r="I55" s="110"/>
      <c r="J55" s="110">
        <v>35167</v>
      </c>
      <c r="K55" s="110">
        <v>13513</v>
      </c>
      <c r="L55" s="110"/>
      <c r="M55" s="110"/>
      <c r="N55" s="115"/>
      <c r="O55" s="115"/>
      <c r="P55" s="115"/>
      <c r="Q55" s="115"/>
      <c r="R55" s="115">
        <v>9</v>
      </c>
      <c r="S55" s="115">
        <v>10.51</v>
      </c>
      <c r="T55" s="116"/>
      <c r="U55" s="117"/>
    </row>
    <row r="56" spans="1:21">
      <c r="A56" s="4" t="s">
        <v>38</v>
      </c>
      <c r="B56" s="66">
        <v>436402</v>
      </c>
      <c r="C56" s="66">
        <v>360720</v>
      </c>
      <c r="D56" s="124"/>
      <c r="E56" s="66"/>
      <c r="F56" s="110">
        <v>249622</v>
      </c>
      <c r="G56" s="110">
        <v>206331.84</v>
      </c>
      <c r="H56" s="112"/>
      <c r="I56" s="110"/>
      <c r="J56" s="110">
        <v>61408</v>
      </c>
      <c r="K56" s="110">
        <v>-43290</v>
      </c>
      <c r="L56" s="110"/>
      <c r="M56" s="110"/>
      <c r="N56" s="115"/>
      <c r="O56" s="115"/>
      <c r="P56" s="115"/>
      <c r="Q56" s="115"/>
      <c r="R56" s="115">
        <v>7</v>
      </c>
      <c r="S56" s="115">
        <v>6.1870000000000003</v>
      </c>
      <c r="T56" s="116"/>
      <c r="U56" s="117"/>
    </row>
    <row r="57" spans="1:21">
      <c r="A57" s="4" t="s">
        <v>39</v>
      </c>
      <c r="B57" s="67">
        <v>251460</v>
      </c>
      <c r="C57" s="66">
        <v>144348</v>
      </c>
      <c r="D57" s="107"/>
      <c r="E57" s="67"/>
      <c r="F57" s="110">
        <v>143835</v>
      </c>
      <c r="G57" s="110">
        <v>82567.055999999997</v>
      </c>
      <c r="H57" s="112"/>
      <c r="I57" s="110"/>
      <c r="J57" s="110">
        <v>-310</v>
      </c>
      <c r="K57" s="110">
        <v>-61268</v>
      </c>
      <c r="L57" s="110"/>
      <c r="M57" s="110"/>
      <c r="N57" s="115"/>
      <c r="O57" s="115"/>
      <c r="P57" s="115"/>
      <c r="Q57" s="115"/>
      <c r="R57" s="115">
        <v>4</v>
      </c>
      <c r="S57" s="115">
        <v>2.4670000000000001</v>
      </c>
      <c r="T57" s="116"/>
      <c r="U57" s="117"/>
    </row>
    <row r="58" spans="1:21" ht="26.25" thickBot="1">
      <c r="A58" s="100" t="s">
        <v>40</v>
      </c>
      <c r="B58" s="60">
        <f>SUM(B48:B57)</f>
        <v>6482989</v>
      </c>
      <c r="C58" s="60">
        <f>SUM(C48:C57)</f>
        <v>5829703</v>
      </c>
      <c r="D58" s="60"/>
      <c r="E58" s="60"/>
      <c r="F58" s="111">
        <f>SUM(F48:F57)</f>
        <v>3708269</v>
      </c>
      <c r="G58" s="111">
        <f>SUM(G48:G57)</f>
        <v>3334590.0659999996</v>
      </c>
      <c r="H58" s="111"/>
      <c r="I58" s="111"/>
      <c r="J58" s="111">
        <f>SUM(J48:J57)</f>
        <v>-397883</v>
      </c>
      <c r="K58" s="111">
        <f>SUM(K48:K57)</f>
        <v>-373678</v>
      </c>
      <c r="L58" s="111"/>
      <c r="M58" s="111"/>
      <c r="N58" s="118">
        <v>-10</v>
      </c>
      <c r="O58" s="118">
        <v>-48</v>
      </c>
      <c r="P58" s="118"/>
      <c r="Q58" s="118"/>
      <c r="R58" s="118"/>
      <c r="S58" s="118">
        <f>SUM(S48:S57)</f>
        <v>99.975700000000003</v>
      </c>
      <c r="T58" s="119"/>
      <c r="U58" s="120"/>
    </row>
    <row r="59" spans="1:21" ht="13.5" thickBot="1">
      <c r="B59" s="69"/>
      <c r="C59" s="107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70"/>
      <c r="P59" s="70"/>
      <c r="Q59" s="70"/>
      <c r="R59" s="70"/>
      <c r="S59" s="70"/>
      <c r="T59" s="70"/>
      <c r="U59" s="70"/>
    </row>
    <row r="60" spans="1:21" ht="13.5" thickBot="1">
      <c r="C60" s="108"/>
    </row>
    <row r="61" spans="1:21">
      <c r="A61" s="164" t="s">
        <v>71</v>
      </c>
      <c r="B61" s="139" t="s">
        <v>41</v>
      </c>
      <c r="C61" s="140"/>
      <c r="D61" s="140"/>
      <c r="E61" s="141"/>
      <c r="F61" s="139" t="s">
        <v>72</v>
      </c>
      <c r="G61" s="140"/>
      <c r="H61" s="140"/>
      <c r="I61" s="141"/>
      <c r="J61" s="153" t="s">
        <v>65</v>
      </c>
      <c r="K61" s="153"/>
      <c r="L61" s="153"/>
      <c r="M61" s="2"/>
      <c r="N61" s="153" t="s">
        <v>69</v>
      </c>
      <c r="O61" s="153"/>
      <c r="P61" s="153"/>
      <c r="Q61" s="153"/>
      <c r="R61" s="153" t="s">
        <v>70</v>
      </c>
      <c r="S61" s="153"/>
      <c r="T61" s="139"/>
      <c r="U61" s="158"/>
    </row>
    <row r="62" spans="1:21" ht="15" customHeight="1">
      <c r="A62" s="165"/>
      <c r="B62" s="71">
        <v>2011</v>
      </c>
      <c r="C62" s="71">
        <v>2012</v>
      </c>
      <c r="D62" s="71">
        <v>2013</v>
      </c>
      <c r="E62" s="71">
        <v>2014</v>
      </c>
      <c r="F62" s="71">
        <v>2011</v>
      </c>
      <c r="G62" s="71">
        <v>2012</v>
      </c>
      <c r="H62" s="71">
        <v>2013</v>
      </c>
      <c r="I62" s="71"/>
      <c r="J62" s="71" t="s">
        <v>84</v>
      </c>
      <c r="K62" s="71" t="s">
        <v>76</v>
      </c>
      <c r="L62" s="71"/>
      <c r="M62" s="71"/>
      <c r="N62" s="71" t="s">
        <v>76</v>
      </c>
      <c r="O62" s="71" t="s">
        <v>79</v>
      </c>
      <c r="P62" s="71"/>
      <c r="Q62" s="71"/>
      <c r="R62" s="71">
        <v>2011</v>
      </c>
      <c r="S62" s="71">
        <v>2012</v>
      </c>
      <c r="T62" s="72">
        <v>2013</v>
      </c>
      <c r="U62" s="72">
        <v>2014</v>
      </c>
    </row>
    <row r="63" spans="1:21">
      <c r="A63" s="4" t="s">
        <v>30</v>
      </c>
      <c r="B63" s="66">
        <v>1500888</v>
      </c>
      <c r="C63" s="5">
        <v>1313884</v>
      </c>
      <c r="D63" s="65"/>
      <c r="E63" s="66"/>
      <c r="F63" s="5">
        <v>212822.74400000001</v>
      </c>
      <c r="G63" s="5">
        <v>205341</v>
      </c>
      <c r="H63" s="65"/>
      <c r="I63" s="5"/>
      <c r="J63" s="65">
        <v>32723</v>
      </c>
      <c r="K63" s="65">
        <v>-7482</v>
      </c>
      <c r="L63" s="65"/>
      <c r="M63" s="65"/>
      <c r="N63" s="65"/>
      <c r="O63" s="65"/>
      <c r="P63" s="65"/>
      <c r="Q63" s="65"/>
      <c r="R63" s="65">
        <v>5</v>
      </c>
      <c r="S63" s="65">
        <v>5.8</v>
      </c>
      <c r="T63" s="65"/>
      <c r="U63" s="73"/>
    </row>
    <row r="64" spans="1:21" s="68" customFormat="1">
      <c r="A64" s="4" t="s">
        <v>31</v>
      </c>
      <c r="B64" s="66">
        <v>9544214</v>
      </c>
      <c r="C64" s="5">
        <v>8705664</v>
      </c>
      <c r="D64" s="65"/>
      <c r="E64" s="66"/>
      <c r="F64" s="5">
        <v>1586372.0120000001</v>
      </c>
      <c r="G64" s="5">
        <v>1595426</v>
      </c>
      <c r="H64" s="65"/>
      <c r="I64" s="5"/>
      <c r="J64" s="65">
        <v>150541</v>
      </c>
      <c r="K64" s="65">
        <v>9054</v>
      </c>
      <c r="L64" s="65"/>
      <c r="M64" s="65"/>
      <c r="N64" s="65"/>
      <c r="O64" s="65"/>
      <c r="P64" s="65"/>
      <c r="Q64" s="65"/>
      <c r="R64" s="65">
        <v>39</v>
      </c>
      <c r="S64" s="65">
        <v>38.4</v>
      </c>
      <c r="T64" s="65"/>
      <c r="U64" s="73"/>
    </row>
    <row r="65" spans="1:21">
      <c r="A65" s="4" t="s">
        <v>32</v>
      </c>
      <c r="B65" s="66">
        <v>1763240</v>
      </c>
      <c r="C65" s="5">
        <v>2116954</v>
      </c>
      <c r="D65" s="65"/>
      <c r="E65" s="66"/>
      <c r="F65" s="5">
        <v>352881.94</v>
      </c>
      <c r="G65" s="5">
        <v>441244</v>
      </c>
      <c r="H65" s="65"/>
      <c r="I65" s="5"/>
      <c r="J65" s="65">
        <v>-21549</v>
      </c>
      <c r="K65" s="65">
        <v>88362</v>
      </c>
      <c r="L65" s="65"/>
      <c r="M65" s="65"/>
      <c r="N65" s="65"/>
      <c r="O65" s="65"/>
      <c r="P65" s="65"/>
      <c r="Q65" s="65"/>
      <c r="R65" s="65">
        <v>9</v>
      </c>
      <c r="S65" s="65">
        <v>9.4</v>
      </c>
      <c r="T65" s="65"/>
      <c r="U65" s="73"/>
    </row>
    <row r="66" spans="1:21">
      <c r="A66" s="4" t="s">
        <v>33</v>
      </c>
      <c r="B66" s="66">
        <v>458078</v>
      </c>
      <c r="C66" s="5">
        <v>403323</v>
      </c>
      <c r="D66" s="65"/>
      <c r="E66" s="66"/>
      <c r="F66" s="5">
        <v>91268.152000000002</v>
      </c>
      <c r="G66" s="5">
        <v>91194</v>
      </c>
      <c r="H66" s="65"/>
      <c r="I66" s="5"/>
      <c r="J66" s="65">
        <v>-2692</v>
      </c>
      <c r="K66" s="65">
        <v>-74</v>
      </c>
      <c r="L66" s="65"/>
      <c r="M66" s="65"/>
      <c r="N66" s="65"/>
      <c r="O66" s="65"/>
      <c r="P66" s="65"/>
      <c r="Q66" s="65"/>
      <c r="R66" s="65">
        <v>2</v>
      </c>
      <c r="S66" s="65">
        <v>1.8</v>
      </c>
      <c r="T66" s="65"/>
      <c r="U66" s="73"/>
    </row>
    <row r="67" spans="1:21">
      <c r="A67" s="4" t="s">
        <v>34</v>
      </c>
      <c r="B67" s="66">
        <v>1548964</v>
      </c>
      <c r="C67" s="5">
        <v>1570482</v>
      </c>
      <c r="D67" s="65"/>
      <c r="E67" s="66"/>
      <c r="F67" s="5">
        <v>202572.94400000002</v>
      </c>
      <c r="G67" s="5">
        <v>205286</v>
      </c>
      <c r="H67" s="65"/>
      <c r="I67" s="5"/>
      <c r="J67" s="65">
        <v>30527</v>
      </c>
      <c r="K67" s="65">
        <v>2713</v>
      </c>
      <c r="L67" s="65"/>
      <c r="M67" s="65"/>
      <c r="N67" s="65"/>
      <c r="O67" s="65"/>
      <c r="P67" s="65"/>
      <c r="Q67" s="65"/>
      <c r="R67" s="65">
        <v>5</v>
      </c>
      <c r="S67" s="65">
        <v>6.9</v>
      </c>
      <c r="T67" s="65"/>
      <c r="U67" s="73"/>
    </row>
    <row r="68" spans="1:21" ht="24.75" customHeight="1">
      <c r="A68" s="4" t="s">
        <v>35</v>
      </c>
      <c r="B68" s="66">
        <v>3024799</v>
      </c>
      <c r="C68" s="5">
        <v>2665231</v>
      </c>
      <c r="D68" s="65"/>
      <c r="E68" s="66"/>
      <c r="F68" s="5">
        <v>487443.05600000004</v>
      </c>
      <c r="G68" s="5">
        <v>439153</v>
      </c>
      <c r="H68" s="65"/>
      <c r="I68" s="5"/>
      <c r="J68" s="65">
        <v>-53495</v>
      </c>
      <c r="K68" s="65">
        <v>-48290</v>
      </c>
      <c r="L68" s="65"/>
      <c r="M68" s="65"/>
      <c r="N68" s="65"/>
      <c r="O68" s="65"/>
      <c r="P68" s="65"/>
      <c r="Q68" s="65"/>
      <c r="R68" s="65">
        <v>12</v>
      </c>
      <c r="S68" s="65">
        <v>11.77</v>
      </c>
      <c r="T68" s="65"/>
      <c r="U68" s="73"/>
    </row>
    <row r="69" spans="1:21">
      <c r="A69" s="4" t="s">
        <v>36</v>
      </c>
      <c r="B69" s="66">
        <v>1790983</v>
      </c>
      <c r="C69" s="5">
        <v>1722037</v>
      </c>
      <c r="D69" s="65"/>
      <c r="E69" s="66"/>
      <c r="F69" s="5">
        <v>311846.85600000003</v>
      </c>
      <c r="G69" s="5">
        <v>295307</v>
      </c>
      <c r="H69" s="65"/>
      <c r="I69" s="5"/>
      <c r="J69" s="65">
        <v>8261</v>
      </c>
      <c r="K69" s="65">
        <v>-16540</v>
      </c>
      <c r="L69" s="65"/>
      <c r="M69" s="65"/>
      <c r="N69" s="65"/>
      <c r="O69" s="65"/>
      <c r="P69" s="65"/>
      <c r="Q69" s="65"/>
      <c r="R69" s="65">
        <v>8</v>
      </c>
      <c r="S69" s="65">
        <v>7.6</v>
      </c>
      <c r="T69" s="65"/>
      <c r="U69" s="73"/>
    </row>
    <row r="70" spans="1:21">
      <c r="A70" s="4" t="s">
        <v>37</v>
      </c>
      <c r="B70" s="66">
        <v>2950857</v>
      </c>
      <c r="C70" s="5">
        <v>2364542</v>
      </c>
      <c r="D70" s="65"/>
      <c r="E70" s="66"/>
      <c r="F70" s="5">
        <v>559140.652</v>
      </c>
      <c r="G70" s="5">
        <v>548365</v>
      </c>
      <c r="H70" s="65"/>
      <c r="I70" s="5"/>
      <c r="J70" s="65">
        <v>115961</v>
      </c>
      <c r="K70" s="65">
        <v>-10776</v>
      </c>
      <c r="L70" s="65"/>
      <c r="M70" s="65"/>
      <c r="N70" s="65"/>
      <c r="O70" s="65"/>
      <c r="P70" s="65"/>
      <c r="Q70" s="65"/>
      <c r="R70" s="65">
        <v>14</v>
      </c>
      <c r="S70" s="65">
        <v>10.44</v>
      </c>
      <c r="T70" s="65"/>
      <c r="U70" s="73"/>
    </row>
    <row r="71" spans="1:21">
      <c r="A71" s="4" t="s">
        <v>38</v>
      </c>
      <c r="B71" s="66">
        <v>1079158</v>
      </c>
      <c r="C71" s="5">
        <v>1058455</v>
      </c>
      <c r="D71" s="65"/>
      <c r="E71" s="66"/>
      <c r="F71" s="5">
        <v>196019.05600000001</v>
      </c>
      <c r="G71" s="5">
        <v>189343</v>
      </c>
      <c r="H71" s="65"/>
      <c r="I71" s="5"/>
      <c r="J71" s="65">
        <v>-35053</v>
      </c>
      <c r="K71" s="65">
        <v>-6676</v>
      </c>
      <c r="L71" s="65"/>
      <c r="M71" s="65"/>
      <c r="N71" s="65"/>
      <c r="O71" s="65"/>
      <c r="P71" s="65"/>
      <c r="Q71" s="65"/>
      <c r="R71" s="65">
        <v>5</v>
      </c>
      <c r="S71" s="65">
        <v>4.67</v>
      </c>
      <c r="T71" s="65"/>
      <c r="U71" s="73"/>
    </row>
    <row r="72" spans="1:21">
      <c r="A72" s="4" t="s">
        <v>39</v>
      </c>
      <c r="B72" s="74">
        <v>754590</v>
      </c>
      <c r="C72" s="5">
        <v>711193</v>
      </c>
      <c r="D72" s="65"/>
      <c r="E72" s="74"/>
      <c r="F72" s="75">
        <v>120051.88</v>
      </c>
      <c r="G72" s="5">
        <v>113998</v>
      </c>
      <c r="H72" s="65"/>
      <c r="I72" s="75"/>
      <c r="J72" s="65">
        <v>18169</v>
      </c>
      <c r="K72" s="65">
        <v>-6054</v>
      </c>
      <c r="L72" s="65"/>
      <c r="M72" s="65"/>
      <c r="N72" s="65"/>
      <c r="O72" s="65"/>
      <c r="P72" s="65"/>
      <c r="Q72" s="65"/>
      <c r="R72" s="65">
        <v>3</v>
      </c>
      <c r="S72" s="65">
        <v>3</v>
      </c>
      <c r="T72" s="65"/>
      <c r="U72" s="73"/>
    </row>
    <row r="73" spans="1:21" ht="26.25" thickBot="1">
      <c r="A73" s="100" t="s">
        <v>40</v>
      </c>
      <c r="B73" s="60">
        <f>SUM(B63:B72)</f>
        <v>24415771</v>
      </c>
      <c r="C73" s="60">
        <f>SUM(C63:C72)</f>
        <v>22631765</v>
      </c>
      <c r="D73" s="60"/>
      <c r="E73" s="60"/>
      <c r="F73" s="60">
        <f>SUM(F63:F72)</f>
        <v>4120419.2920000004</v>
      </c>
      <c r="G73" s="60">
        <f>SUM(G63:G72)</f>
        <v>4124657</v>
      </c>
      <c r="H73" s="60"/>
      <c r="I73" s="60"/>
      <c r="J73" s="60">
        <f>SUM(J63:J72)</f>
        <v>243393</v>
      </c>
      <c r="K73" s="60">
        <f>SUM(K63:K72)</f>
        <v>4237</v>
      </c>
      <c r="L73" s="76"/>
      <c r="M73" s="76"/>
      <c r="N73" s="77">
        <v>0.1</v>
      </c>
      <c r="O73" s="77">
        <v>-13.89</v>
      </c>
      <c r="P73" s="76"/>
      <c r="Q73" s="77"/>
      <c r="R73" s="60"/>
      <c r="S73" s="60"/>
      <c r="T73" s="60"/>
      <c r="U73" s="78"/>
    </row>
    <row r="74" spans="1:2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3.5" thickBo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>
      <c r="A76" s="79" t="s">
        <v>42</v>
      </c>
      <c r="B76" s="80" t="s">
        <v>43</v>
      </c>
      <c r="C76" s="81" t="s">
        <v>44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>
      <c r="A77" s="82" t="s">
        <v>45</v>
      </c>
      <c r="B77" s="65">
        <v>2905</v>
      </c>
      <c r="C77" s="83">
        <v>1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>
      <c r="A78" s="4">
        <v>2008</v>
      </c>
      <c r="B78" s="65">
        <v>2607</v>
      </c>
      <c r="C78" s="83">
        <v>1.1143076332949751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s="68" customFormat="1">
      <c r="A79" s="4">
        <v>2009</v>
      </c>
      <c r="B79" s="65">
        <v>2857</v>
      </c>
      <c r="C79" s="83">
        <v>1.0168008400420021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>
      <c r="A80" s="84">
        <v>2010</v>
      </c>
      <c r="B80" s="85">
        <v>3491</v>
      </c>
      <c r="C80" s="86">
        <v>0.83199999999999996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3.5" thickBot="1">
      <c r="A81" s="87">
        <v>2011</v>
      </c>
      <c r="B81" s="76">
        <v>2735</v>
      </c>
      <c r="C81" s="88">
        <v>1.0620000000000001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3.5" thickBot="1">
      <c r="A82" s="87">
        <v>2012</v>
      </c>
      <c r="B82" s="76">
        <v>2918</v>
      </c>
      <c r="C82" s="8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>
      <c r="A83" s="51"/>
      <c r="B83" s="20"/>
      <c r="C83" s="8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>
      <c r="A84" s="51"/>
      <c r="B84" s="20"/>
      <c r="C84" s="8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>
      <c r="A85" s="51"/>
      <c r="B85" s="20"/>
      <c r="C85" s="8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>
      <c r="A86" s="51"/>
      <c r="B86" s="20"/>
      <c r="C86" s="8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s="68" customFormat="1">
      <c r="A87" s="129" t="s">
        <v>87</v>
      </c>
      <c r="B87" s="191" t="s">
        <v>88</v>
      </c>
      <c r="C87" s="191"/>
      <c r="D87" s="191"/>
      <c r="E87" s="191"/>
      <c r="F87" s="191"/>
      <c r="G87" s="191" t="s">
        <v>89</v>
      </c>
      <c r="H87" s="191"/>
      <c r="I87" s="191"/>
      <c r="J87" s="191"/>
      <c r="K87" s="191"/>
      <c r="L87" s="191" t="s">
        <v>90</v>
      </c>
      <c r="M87" s="191"/>
      <c r="N87" s="191"/>
      <c r="O87" s="191"/>
      <c r="P87" s="191"/>
      <c r="Q87" s="191" t="s">
        <v>91</v>
      </c>
      <c r="R87" s="191"/>
      <c r="S87" s="191"/>
      <c r="T87" s="191"/>
      <c r="U87" s="191"/>
    </row>
    <row r="88" spans="1:21" s="41" customFormat="1">
      <c r="B88" s="135">
        <v>2008</v>
      </c>
      <c r="C88" s="136">
        <v>2009</v>
      </c>
      <c r="D88" s="136">
        <v>2010</v>
      </c>
      <c r="E88" s="136">
        <v>2011</v>
      </c>
      <c r="F88" s="136">
        <v>2012</v>
      </c>
      <c r="G88" s="132" t="s">
        <v>96</v>
      </c>
      <c r="H88" s="132" t="s">
        <v>97</v>
      </c>
      <c r="I88" s="132" t="s">
        <v>1</v>
      </c>
      <c r="J88" s="132" t="s">
        <v>75</v>
      </c>
      <c r="K88" s="65"/>
      <c r="L88" s="132" t="s">
        <v>96</v>
      </c>
      <c r="M88" s="132" t="s">
        <v>97</v>
      </c>
      <c r="N88" s="132" t="s">
        <v>1</v>
      </c>
      <c r="O88" s="132" t="s">
        <v>75</v>
      </c>
      <c r="P88" s="65"/>
      <c r="Q88" s="132">
        <v>2008</v>
      </c>
      <c r="R88" s="5">
        <v>2009</v>
      </c>
      <c r="S88" s="5">
        <v>2010</v>
      </c>
      <c r="T88" s="5">
        <v>2011</v>
      </c>
      <c r="U88" s="65">
        <v>2012</v>
      </c>
    </row>
    <row r="89" spans="1:21">
      <c r="A89" s="130" t="s">
        <v>92</v>
      </c>
      <c r="B89" s="131">
        <v>2357495</v>
      </c>
      <c r="C89" s="131">
        <v>2094553</v>
      </c>
      <c r="D89" s="131">
        <v>2406674</v>
      </c>
      <c r="E89" s="131">
        <v>2293259</v>
      </c>
      <c r="F89" s="131">
        <v>1848094</v>
      </c>
      <c r="G89" s="131">
        <v>-262942</v>
      </c>
      <c r="H89" s="131">
        <v>312121</v>
      </c>
      <c r="I89" s="131">
        <v>-113415</v>
      </c>
      <c r="J89" s="131">
        <v>-445165</v>
      </c>
      <c r="K89" s="131"/>
      <c r="L89" s="131">
        <v>-11.2</v>
      </c>
      <c r="M89" s="131">
        <v>1.9</v>
      </c>
      <c r="N89" s="131">
        <v>-4.7</v>
      </c>
      <c r="O89" s="131">
        <v>-19.399999999999999</v>
      </c>
      <c r="P89" s="131"/>
      <c r="Q89" s="131">
        <v>20</v>
      </c>
      <c r="R89" s="131">
        <v>19</v>
      </c>
      <c r="S89" s="131">
        <v>21</v>
      </c>
      <c r="T89" s="131">
        <v>20</v>
      </c>
      <c r="U89" s="131">
        <v>16.600000000000001</v>
      </c>
    </row>
    <row r="90" spans="1:21" ht="13.5" thickBot="1">
      <c r="A90" s="41" t="s">
        <v>93</v>
      </c>
      <c r="B90" s="65">
        <v>1216998</v>
      </c>
      <c r="C90" s="65">
        <v>1142051</v>
      </c>
      <c r="D90" s="65">
        <v>1188340</v>
      </c>
      <c r="E90" s="65">
        <v>1099890</v>
      </c>
      <c r="F90" s="137">
        <f>SUM(F87:F89)</f>
        <v>1850106</v>
      </c>
      <c r="G90" s="65">
        <v>-74947</v>
      </c>
      <c r="H90" s="65">
        <v>46289</v>
      </c>
      <c r="I90" s="65">
        <v>-88450</v>
      </c>
      <c r="J90" s="65">
        <v>750216</v>
      </c>
      <c r="K90" s="65"/>
      <c r="L90" s="65">
        <v>-6.2</v>
      </c>
      <c r="M90" s="65">
        <v>4.0999999999999996</v>
      </c>
      <c r="N90" s="65">
        <v>-7.4</v>
      </c>
      <c r="O90" s="65">
        <v>68</v>
      </c>
      <c r="P90" s="65"/>
      <c r="Q90" s="65">
        <v>10</v>
      </c>
      <c r="R90" s="65">
        <v>10</v>
      </c>
      <c r="S90" s="65">
        <v>10</v>
      </c>
      <c r="T90" s="65">
        <v>10</v>
      </c>
      <c r="U90" s="65">
        <v>17</v>
      </c>
    </row>
    <row r="91" spans="1:21" ht="13.5" thickBot="1">
      <c r="A91" s="126" t="s">
        <v>28</v>
      </c>
      <c r="B91" s="65">
        <v>3703616</v>
      </c>
      <c r="C91" s="65">
        <v>3604652</v>
      </c>
      <c r="D91" s="65">
        <v>4106153</v>
      </c>
      <c r="E91" s="65">
        <v>3708270</v>
      </c>
      <c r="F91" s="133">
        <v>3334590</v>
      </c>
      <c r="G91" s="65">
        <v>-98965</v>
      </c>
      <c r="H91" s="65">
        <v>501502</v>
      </c>
      <c r="I91" s="65">
        <v>-397884</v>
      </c>
      <c r="J91" s="65">
        <v>-373680</v>
      </c>
      <c r="K91" s="65"/>
      <c r="L91" s="65">
        <v>-2.7</v>
      </c>
      <c r="M91" s="65">
        <v>13.9</v>
      </c>
      <c r="N91" s="65">
        <v>-9.6999999999999993</v>
      </c>
      <c r="O91" s="65">
        <v>-10</v>
      </c>
      <c r="P91" s="65"/>
      <c r="Q91" s="65">
        <v>31</v>
      </c>
      <c r="R91" s="65">
        <v>33</v>
      </c>
      <c r="S91" s="65">
        <v>35</v>
      </c>
      <c r="T91" s="65">
        <v>33</v>
      </c>
      <c r="U91" s="65">
        <v>29</v>
      </c>
    </row>
    <row r="92" spans="1:21" ht="13.5" thickBot="1">
      <c r="A92" s="126" t="s">
        <v>95</v>
      </c>
      <c r="B92" s="65">
        <v>4697601</v>
      </c>
      <c r="C92" s="65">
        <v>4243565</v>
      </c>
      <c r="D92" s="65">
        <v>3877027</v>
      </c>
      <c r="E92" s="65">
        <v>4120419</v>
      </c>
      <c r="F92" s="61">
        <v>4124657</v>
      </c>
      <c r="G92" s="65">
        <v>-454036</v>
      </c>
      <c r="H92" s="65">
        <v>-366538</v>
      </c>
      <c r="I92" s="65">
        <v>243392</v>
      </c>
      <c r="J92" s="65">
        <v>-4238</v>
      </c>
      <c r="K92" s="65"/>
      <c r="L92" s="65">
        <v>-9.6999999999999993</v>
      </c>
      <c r="M92" s="65">
        <v>-8.6</v>
      </c>
      <c r="N92" s="65">
        <v>6.3</v>
      </c>
      <c r="O92" s="65">
        <v>-1</v>
      </c>
      <c r="P92" s="65"/>
      <c r="Q92" s="65">
        <v>39</v>
      </c>
      <c r="R92" s="65">
        <v>38</v>
      </c>
      <c r="S92" s="65">
        <v>33</v>
      </c>
      <c r="T92" s="65">
        <v>37</v>
      </c>
      <c r="U92" s="65">
        <v>37</v>
      </c>
    </row>
    <row r="93" spans="1:21">
      <c r="A93" s="41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</row>
    <row r="94" spans="1:21" ht="25.5">
      <c r="A94" s="127" t="s">
        <v>94</v>
      </c>
      <c r="B94" s="65">
        <f>SUM(B89:B93)</f>
        <v>11975710</v>
      </c>
      <c r="C94" s="65">
        <f t="shared" ref="C94:F94" si="0">SUM(C89:C93)</f>
        <v>11084821</v>
      </c>
      <c r="D94" s="65">
        <f t="shared" si="0"/>
        <v>11578194</v>
      </c>
      <c r="E94" s="65">
        <f t="shared" si="0"/>
        <v>11221838</v>
      </c>
      <c r="F94" s="65">
        <f t="shared" si="0"/>
        <v>11157447</v>
      </c>
      <c r="G94" s="65">
        <f t="shared" ref="B94:J94" si="1">SUM(G89:G93)</f>
        <v>-890890</v>
      </c>
      <c r="H94" s="65">
        <f t="shared" si="1"/>
        <v>493374</v>
      </c>
      <c r="I94" s="65">
        <f t="shared" si="1"/>
        <v>-356357</v>
      </c>
      <c r="J94" s="65">
        <f t="shared" si="1"/>
        <v>-72867</v>
      </c>
      <c r="K94" s="65"/>
      <c r="L94" s="65"/>
      <c r="M94" s="65"/>
      <c r="N94" s="65"/>
      <c r="O94" s="65"/>
      <c r="P94" s="65"/>
      <c r="Q94" s="65">
        <f>SUM(Q89:Q93)</f>
        <v>100</v>
      </c>
      <c r="R94" s="65">
        <f>SUM(R89:R93)</f>
        <v>100</v>
      </c>
      <c r="S94" s="65">
        <f>SUM(S89:S93)</f>
        <v>99</v>
      </c>
      <c r="T94" s="65">
        <f>SUM(T89:T93)</f>
        <v>100</v>
      </c>
      <c r="U94" s="65">
        <f>SUM(U89:U93)</f>
        <v>99.6</v>
      </c>
    </row>
    <row r="95" spans="1:21">
      <c r="A95" s="51"/>
      <c r="B95" s="20"/>
      <c r="C95" s="8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>
      <c r="A96" s="51"/>
      <c r="B96" s="20"/>
      <c r="C96" s="8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2.75" customHeight="1"/>
    <row r="98" spans="1:21">
      <c r="A98" s="128" t="s">
        <v>73</v>
      </c>
      <c r="B98" s="41"/>
      <c r="C98" s="41"/>
      <c r="D98" s="41"/>
      <c r="E98" s="41"/>
      <c r="N98" s="109"/>
      <c r="O98" s="109"/>
      <c r="P98" s="109"/>
      <c r="Q98" s="109"/>
      <c r="R98" s="109"/>
    </row>
    <row r="99" spans="1:21" ht="25.5">
      <c r="A99" s="134" t="s">
        <v>100</v>
      </c>
      <c r="B99" s="3" t="s">
        <v>46</v>
      </c>
      <c r="C99" s="3" t="s">
        <v>102</v>
      </c>
      <c r="D99" s="41"/>
      <c r="E99" s="41"/>
      <c r="N99" s="109"/>
      <c r="O99" s="109"/>
      <c r="P99" s="109"/>
      <c r="Q99" s="109"/>
      <c r="R99" s="109"/>
    </row>
    <row r="100" spans="1:21">
      <c r="A100" s="41"/>
      <c r="B100" s="3" t="s">
        <v>47</v>
      </c>
      <c r="C100" s="3" t="s">
        <v>60</v>
      </c>
      <c r="D100" s="41"/>
      <c r="E100" s="41"/>
      <c r="N100" s="109"/>
      <c r="O100" s="109"/>
      <c r="P100" s="109"/>
      <c r="Q100" s="109"/>
      <c r="R100" s="109"/>
    </row>
    <row r="101" spans="1:21">
      <c r="A101" s="41"/>
      <c r="B101" s="3" t="s">
        <v>99</v>
      </c>
      <c r="C101" s="3" t="s">
        <v>101</v>
      </c>
      <c r="D101" s="3"/>
      <c r="E101" s="41"/>
      <c r="N101" s="109"/>
      <c r="O101" s="109"/>
      <c r="P101" s="109"/>
      <c r="Q101" s="109"/>
      <c r="R101" s="109"/>
    </row>
    <row r="102" spans="1:21">
      <c r="A102" s="93"/>
      <c r="D102" s="101"/>
      <c r="E102" s="101"/>
      <c r="N102" s="109"/>
      <c r="O102" s="109"/>
      <c r="P102" s="109"/>
      <c r="Q102" s="109"/>
      <c r="R102" s="109"/>
    </row>
    <row r="103" spans="1:21" s="68" customFormat="1">
      <c r="A103" s="93"/>
      <c r="B103" s="101"/>
      <c r="C103" s="101"/>
      <c r="D103"/>
      <c r="E103"/>
      <c r="F103"/>
      <c r="G103"/>
      <c r="H103"/>
      <c r="I103"/>
      <c r="J103"/>
      <c r="K103"/>
      <c r="L103"/>
      <c r="M103"/>
      <c r="N103" s="109"/>
      <c r="O103" s="109"/>
      <c r="P103" s="109"/>
      <c r="Q103" s="109"/>
      <c r="R103" s="109"/>
      <c r="S103"/>
      <c r="T103"/>
      <c r="U103"/>
    </row>
    <row r="104" spans="1:21" ht="12.75" customHeight="1">
      <c r="A104" s="95"/>
      <c r="D104" s="98"/>
      <c r="E104" s="99"/>
      <c r="N104" s="109"/>
      <c r="O104" s="109"/>
      <c r="P104" s="109"/>
      <c r="Q104" s="109"/>
      <c r="R104" s="109"/>
    </row>
    <row r="105" spans="1:21" ht="12.75" customHeight="1">
      <c r="B105" s="91"/>
      <c r="C105" s="92"/>
      <c r="D105" s="93"/>
      <c r="E105" s="94"/>
    </row>
    <row r="106" spans="1:21">
      <c r="A106" s="101" t="s">
        <v>74</v>
      </c>
      <c r="B106" s="51"/>
      <c r="C106" s="94"/>
      <c r="D106" s="93"/>
      <c r="E106" s="94"/>
    </row>
    <row r="107" spans="1:21">
      <c r="B107" s="51"/>
      <c r="C107" s="98" t="s">
        <v>50</v>
      </c>
      <c r="D107" s="99"/>
      <c r="E107" s="97"/>
    </row>
    <row r="108" spans="1:21">
      <c r="A108" s="90" t="s">
        <v>48</v>
      </c>
      <c r="B108" s="91" t="s">
        <v>49</v>
      </c>
      <c r="C108" s="97"/>
    </row>
    <row r="109" spans="1:21">
      <c r="A109" s="93" t="s">
        <v>51</v>
      </c>
      <c r="B109" s="51" t="s">
        <v>52</v>
      </c>
      <c r="C109" s="95" t="s">
        <v>61</v>
      </c>
      <c r="D109" s="97" t="s">
        <v>62</v>
      </c>
    </row>
    <row r="110" spans="1:21">
      <c r="A110" s="93" t="s">
        <v>55</v>
      </c>
      <c r="B110" s="51" t="s">
        <v>56</v>
      </c>
      <c r="C110" s="93" t="s">
        <v>53</v>
      </c>
      <c r="D110" s="94" t="s">
        <v>54</v>
      </c>
    </row>
    <row r="111" spans="1:21">
      <c r="A111" s="95" t="s">
        <v>59</v>
      </c>
      <c r="B111" s="96" t="s">
        <v>60</v>
      </c>
      <c r="C111" s="93" t="s">
        <v>57</v>
      </c>
      <c r="D111" s="94" t="s">
        <v>58</v>
      </c>
    </row>
    <row r="112" spans="1:21">
      <c r="B112" s="96"/>
    </row>
  </sheetData>
  <mergeCells count="108">
    <mergeCell ref="B13:C13"/>
    <mergeCell ref="B4:C4"/>
    <mergeCell ref="F13:G13"/>
    <mergeCell ref="D13:E13"/>
    <mergeCell ref="B87:F87"/>
    <mergeCell ref="G87:K87"/>
    <mergeCell ref="L87:P87"/>
    <mergeCell ref="Q87:U87"/>
    <mergeCell ref="B14:C14"/>
    <mergeCell ref="D12:E12"/>
    <mergeCell ref="B18:C18"/>
    <mergeCell ref="B19:C28"/>
    <mergeCell ref="F14:G14"/>
    <mergeCell ref="D18:E18"/>
    <mergeCell ref="B12:C12"/>
    <mergeCell ref="A1:U2"/>
    <mergeCell ref="J45:L45"/>
    <mergeCell ref="N45:Q45"/>
    <mergeCell ref="S18:S19"/>
    <mergeCell ref="U18:U19"/>
    <mergeCell ref="A10:A11"/>
    <mergeCell ref="B11:C11"/>
    <mergeCell ref="A17:A19"/>
    <mergeCell ref="R3:U3"/>
    <mergeCell ref="R45:U45"/>
    <mergeCell ref="R18:R19"/>
    <mergeCell ref="P18:P19"/>
    <mergeCell ref="N18:N19"/>
    <mergeCell ref="O18:O19"/>
    <mergeCell ref="Q18:Q19"/>
    <mergeCell ref="T18:T19"/>
    <mergeCell ref="R33:U33"/>
    <mergeCell ref="D14:E14"/>
    <mergeCell ref="D4:E4"/>
    <mergeCell ref="F4:G4"/>
    <mergeCell ref="D11:E11"/>
    <mergeCell ref="F11:G11"/>
    <mergeCell ref="A3:A5"/>
    <mergeCell ref="B3:I3"/>
    <mergeCell ref="J3:M3"/>
    <mergeCell ref="S4:S5"/>
    <mergeCell ref="M4:M5"/>
    <mergeCell ref="P4:P5"/>
    <mergeCell ref="T4:T5"/>
    <mergeCell ref="N4:N5"/>
    <mergeCell ref="K4:K5"/>
    <mergeCell ref="L4:L5"/>
    <mergeCell ref="N3:Q3"/>
    <mergeCell ref="A61:A62"/>
    <mergeCell ref="B61:E61"/>
    <mergeCell ref="B46:B47"/>
    <mergeCell ref="C46:C47"/>
    <mergeCell ref="A33:A34"/>
    <mergeCell ref="B33:E33"/>
    <mergeCell ref="B45:E45"/>
    <mergeCell ref="T46:T47"/>
    <mergeCell ref="R61:U61"/>
    <mergeCell ref="U46:U47"/>
    <mergeCell ref="F61:I61"/>
    <mergeCell ref="N46:N47"/>
    <mergeCell ref="O46:O47"/>
    <mergeCell ref="N61:Q61"/>
    <mergeCell ref="J61:L61"/>
    <mergeCell ref="I46:I47"/>
    <mergeCell ref="G46:G47"/>
    <mergeCell ref="R46:R47"/>
    <mergeCell ref="S46:S47"/>
    <mergeCell ref="H46:H47"/>
    <mergeCell ref="Q46:Q47"/>
    <mergeCell ref="F33:I33"/>
    <mergeCell ref="F45:I45"/>
    <mergeCell ref="N33:Q33"/>
    <mergeCell ref="Q4:Q5"/>
    <mergeCell ref="N17:Q17"/>
    <mergeCell ref="M18:M19"/>
    <mergeCell ref="J17:M17"/>
    <mergeCell ref="A30:XFD30"/>
    <mergeCell ref="R17:U17"/>
    <mergeCell ref="M46:M47"/>
    <mergeCell ref="J18:J19"/>
    <mergeCell ref="K18:K19"/>
    <mergeCell ref="L18:L19"/>
    <mergeCell ref="A45:A47"/>
    <mergeCell ref="D46:D47"/>
    <mergeCell ref="H18:I18"/>
    <mergeCell ref="E46:E47"/>
    <mergeCell ref="F18:G18"/>
    <mergeCell ref="J4:J5"/>
    <mergeCell ref="U4:U5"/>
    <mergeCell ref="Q10:T10"/>
    <mergeCell ref="M10:P10"/>
    <mergeCell ref="O4:O5"/>
    <mergeCell ref="I10:L10"/>
    <mergeCell ref="R4:R5"/>
    <mergeCell ref="H4:I4"/>
    <mergeCell ref="B17:I17"/>
    <mergeCell ref="J46:J47"/>
    <mergeCell ref="J33:M33"/>
    <mergeCell ref="P46:P47"/>
    <mergeCell ref="J20:J27"/>
    <mergeCell ref="L46:L47"/>
    <mergeCell ref="K46:K47"/>
    <mergeCell ref="F46:F47"/>
    <mergeCell ref="H11:I11"/>
    <mergeCell ref="H12:I12"/>
    <mergeCell ref="H13:I13"/>
    <mergeCell ref="H14:I14"/>
    <mergeCell ref="F12:G12"/>
  </mergeCells>
  <phoneticPr fontId="3" type="noConversion"/>
  <pageMargins left="0.47" right="0.22" top="1" bottom="1" header="0" footer="0"/>
  <pageSetup paperSize="8" scale="76" fitToHeight="2" orientation="landscape" r:id="rId1"/>
  <headerFooter alignWithMargins="0">
    <oddFooter>&amp;C&amp;P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CO2-regnskab (2)</vt:lpstr>
    </vt:vector>
  </TitlesOfParts>
  <Company>Vordingborg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CO2-regnskab 2008-2011_endelig_rev2.xls</dc:title>
  <dc:creator>Hans Jørgen Jensen</dc:creator>
  <cp:lastModifiedBy>Marc Eskelund</cp:lastModifiedBy>
  <cp:lastPrinted>2013-07-11T11:39:16Z</cp:lastPrinted>
  <dcterms:created xsi:type="dcterms:W3CDTF">2012-03-22T10:15:05Z</dcterms:created>
  <dcterms:modified xsi:type="dcterms:W3CDTF">2013-07-30T16:35:15Z</dcterms:modified>
</cp:coreProperties>
</file>