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unktioner\Klima\Afrapportering\CO2 kortlægning 2018\virksomhed\"/>
    </mc:Choice>
  </mc:AlternateContent>
  <xr:revisionPtr revIDLastSave="0" documentId="13_ncr:1_{28AA3A34-308C-4378-BAE9-EA2CBC58AB2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2008-2018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5" i="1" l="1"/>
  <c r="F85" i="1"/>
  <c r="F77" i="1" l="1"/>
  <c r="C77" i="1"/>
  <c r="F69" i="1" l="1"/>
  <c r="C69" i="1"/>
  <c r="F61" i="1" l="1"/>
  <c r="C61" i="1"/>
  <c r="F53" i="1" l="1"/>
  <c r="F21" i="1"/>
  <c r="F45" i="1"/>
  <c r="F37" i="1"/>
  <c r="F29" i="1"/>
  <c r="F14" i="1"/>
  <c r="F7" i="1"/>
  <c r="C53" i="1"/>
  <c r="C45" i="1"/>
  <c r="C37" i="1" l="1"/>
  <c r="C29" i="1" l="1"/>
  <c r="C13" i="1" l="1"/>
  <c r="C14" i="1" l="1"/>
  <c r="C20" i="1"/>
  <c r="C21" i="1" s="1"/>
  <c r="C6" i="1" l="1"/>
  <c r="C7" i="1" s="1"/>
</calcChain>
</file>

<file path=xl/sharedStrings.xml><?xml version="1.0" encoding="utf-8"?>
<sst xmlns="http://schemas.openxmlformats.org/spreadsheetml/2006/main" count="78" uniqueCount="7">
  <si>
    <t>Bygninger</t>
  </si>
  <si>
    <t>Transport</t>
  </si>
  <si>
    <t>CO2-optag (vådområder+skov)</t>
  </si>
  <si>
    <t>Total</t>
  </si>
  <si>
    <t>Ton CO2</t>
  </si>
  <si>
    <t>Tekniske Anlæg (vejbelysning, pumper ol.)</t>
  </si>
  <si>
    <t>CO2 excl. Optag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</si>
</sst>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3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3" fontId="0" fillId="0" borderId="0" xfId="0" applyNumberFormat="1" applyFill="1"/>
    <xf numFmtId="165" fontId="1" fillId="0" borderId="0" xfId="1" applyNumberFormat="1" applyFont="1"/>
    <xf numFmtId="165" fontId="0" fillId="0" borderId="0" xfId="1" applyNumberFormat="1" applyFont="1"/>
    <xf numFmtId="4" fontId="1" fillId="0" borderId="0" xfId="0" applyNumberFormat="1" applyFont="1"/>
    <xf numFmtId="165" fontId="1" fillId="0" borderId="0" xfId="0" applyNumberFormat="1" applyFont="1"/>
    <xf numFmtId="165" fontId="0" fillId="0" borderId="0" xfId="1" applyNumberFormat="1" applyFont="1" applyFill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85"/>
  <sheetViews>
    <sheetView tabSelected="1" topLeftCell="A73" workbookViewId="0">
      <selection activeCell="B88" sqref="B88"/>
    </sheetView>
  </sheetViews>
  <sheetFormatPr defaultRowHeight="12.75" x14ac:dyDescent="0.2"/>
  <cols>
    <col min="2" max="2" width="26.625" customWidth="1"/>
    <col min="3" max="4" width="14.75" customWidth="1"/>
    <col min="5" max="5" width="17" customWidth="1"/>
    <col min="6" max="6" width="10.75" customWidth="1"/>
  </cols>
  <sheetData>
    <row r="2" spans="2:6" x14ac:dyDescent="0.2">
      <c r="B2" s="1">
        <v>2008</v>
      </c>
      <c r="C2" s="7" t="s">
        <v>4</v>
      </c>
      <c r="D2" s="7"/>
      <c r="F2" s="7" t="s">
        <v>4</v>
      </c>
    </row>
    <row r="3" spans="2:6" x14ac:dyDescent="0.2">
      <c r="B3" t="s">
        <v>0</v>
      </c>
      <c r="C3" s="2">
        <v>60781.450585999999</v>
      </c>
      <c r="D3" s="2"/>
    </row>
    <row r="4" spans="2:6" x14ac:dyDescent="0.2">
      <c r="B4" t="s">
        <v>1</v>
      </c>
      <c r="C4" s="4">
        <v>24416.071030126099</v>
      </c>
      <c r="D4" s="4"/>
    </row>
    <row r="5" spans="2:6" x14ac:dyDescent="0.2">
      <c r="B5" t="s">
        <v>5</v>
      </c>
      <c r="C5" s="2">
        <v>59695.824696200005</v>
      </c>
      <c r="D5" s="2"/>
    </row>
    <row r="6" spans="2:6" x14ac:dyDescent="0.2">
      <c r="B6" t="s">
        <v>2</v>
      </c>
      <c r="C6" s="2">
        <f>-14889.29</f>
        <v>-14889.29</v>
      </c>
      <c r="D6" s="2"/>
    </row>
    <row r="7" spans="2:6" x14ac:dyDescent="0.2">
      <c r="B7" s="1" t="s">
        <v>3</v>
      </c>
      <c r="C7" s="3">
        <f>SUM(C3:C6)</f>
        <v>130004.05631232608</v>
      </c>
      <c r="D7" s="3"/>
      <c r="E7" s="2" t="s">
        <v>6</v>
      </c>
      <c r="F7" s="3">
        <f>SUM(C3:C5)</f>
        <v>144893.34631232609</v>
      </c>
    </row>
    <row r="8" spans="2:6" x14ac:dyDescent="0.2">
      <c r="C8" s="2"/>
      <c r="D8" s="2"/>
    </row>
    <row r="9" spans="2:6" x14ac:dyDescent="0.2">
      <c r="B9" s="1">
        <v>2009</v>
      </c>
      <c r="C9" s="7" t="s">
        <v>4</v>
      </c>
      <c r="D9" s="7"/>
    </row>
    <row r="10" spans="2:6" x14ac:dyDescent="0.2">
      <c r="B10" t="s">
        <v>0</v>
      </c>
      <c r="C10" s="2">
        <v>59903.231273000019</v>
      </c>
      <c r="D10" s="2"/>
    </row>
    <row r="11" spans="2:6" x14ac:dyDescent="0.2">
      <c r="B11" t="s">
        <v>1</v>
      </c>
      <c r="C11" s="2">
        <v>26499.815535253776</v>
      </c>
      <c r="D11" s="2"/>
    </row>
    <row r="12" spans="2:6" x14ac:dyDescent="0.2">
      <c r="B12" t="s">
        <v>5</v>
      </c>
      <c r="C12" s="2">
        <v>54687.978428199996</v>
      </c>
      <c r="D12" s="2"/>
    </row>
    <row r="13" spans="2:6" x14ac:dyDescent="0.2">
      <c r="B13" t="s">
        <v>2</v>
      </c>
      <c r="C13" s="2">
        <f>-14889.29</f>
        <v>-14889.29</v>
      </c>
      <c r="D13" s="2"/>
    </row>
    <row r="14" spans="2:6" x14ac:dyDescent="0.2">
      <c r="B14" s="1" t="s">
        <v>3</v>
      </c>
      <c r="C14" s="3">
        <f>SUM(C10:C13)</f>
        <v>126201.73523645379</v>
      </c>
      <c r="D14" s="3"/>
      <c r="E14" s="2" t="s">
        <v>6</v>
      </c>
      <c r="F14" s="3">
        <f>SUM(C10:C12)</f>
        <v>141091.0252364538</v>
      </c>
    </row>
    <row r="15" spans="2:6" x14ac:dyDescent="0.2">
      <c r="C15" s="2"/>
      <c r="D15" s="2"/>
    </row>
    <row r="16" spans="2:6" x14ac:dyDescent="0.2">
      <c r="B16" s="1">
        <v>2010</v>
      </c>
      <c r="C16" s="7" t="s">
        <v>4</v>
      </c>
      <c r="D16" s="7"/>
    </row>
    <row r="17" spans="2:6" x14ac:dyDescent="0.2">
      <c r="B17" t="s">
        <v>0</v>
      </c>
      <c r="C17" s="2">
        <v>51127.659422916498</v>
      </c>
      <c r="D17" s="2"/>
    </row>
    <row r="18" spans="2:6" x14ac:dyDescent="0.2">
      <c r="B18" t="s">
        <v>1</v>
      </c>
      <c r="C18" s="2">
        <v>25552.209759869587</v>
      </c>
      <c r="D18" s="2"/>
    </row>
    <row r="19" spans="2:6" x14ac:dyDescent="0.2">
      <c r="B19" t="s">
        <v>5</v>
      </c>
      <c r="C19" s="2">
        <v>58558.7970070835</v>
      </c>
      <c r="D19" s="2"/>
    </row>
    <row r="20" spans="2:6" x14ac:dyDescent="0.2">
      <c r="B20" t="s">
        <v>2</v>
      </c>
      <c r="C20" s="2">
        <f>-12661.25+-2551.79</f>
        <v>-15213.04</v>
      </c>
      <c r="D20" s="2"/>
    </row>
    <row r="21" spans="2:6" x14ac:dyDescent="0.2">
      <c r="B21" s="1" t="s">
        <v>3</v>
      </c>
      <c r="C21" s="3">
        <f>SUM(C17:C20)</f>
        <v>120025.62618986957</v>
      </c>
      <c r="D21" s="3"/>
      <c r="E21" s="2" t="s">
        <v>6</v>
      </c>
      <c r="F21" s="3">
        <f>SUM(C17:C19)</f>
        <v>135238.66618986957</v>
      </c>
    </row>
    <row r="24" spans="2:6" x14ac:dyDescent="0.2">
      <c r="B24" s="1">
        <v>2011</v>
      </c>
      <c r="C24" s="7" t="s">
        <v>4</v>
      </c>
      <c r="D24" s="7"/>
    </row>
    <row r="25" spans="2:6" x14ac:dyDescent="0.2">
      <c r="B25" t="s">
        <v>0</v>
      </c>
      <c r="C25" s="6">
        <v>52711.580115000004</v>
      </c>
      <c r="D25" s="6"/>
    </row>
    <row r="26" spans="2:6" x14ac:dyDescent="0.2">
      <c r="B26" t="s">
        <v>1</v>
      </c>
      <c r="C26" s="6">
        <v>30790.918119862952</v>
      </c>
      <c r="D26" s="6"/>
    </row>
    <row r="27" spans="2:6" x14ac:dyDescent="0.2">
      <c r="B27" t="s">
        <v>5</v>
      </c>
      <c r="C27" s="6">
        <v>44679.125756699999</v>
      </c>
      <c r="D27" s="6"/>
    </row>
    <row r="28" spans="2:6" x14ac:dyDescent="0.2">
      <c r="B28" t="s">
        <v>2</v>
      </c>
      <c r="C28" s="6">
        <v>-15221.79049492468</v>
      </c>
      <c r="D28" s="6"/>
    </row>
    <row r="29" spans="2:6" x14ac:dyDescent="0.2">
      <c r="B29" s="1" t="s">
        <v>3</v>
      </c>
      <c r="C29" s="5">
        <f>SUM(C25:C28)</f>
        <v>112959.83349663828</v>
      </c>
      <c r="D29" s="5"/>
      <c r="E29" s="2" t="s">
        <v>6</v>
      </c>
      <c r="F29" s="8">
        <f>SUM(C25:C27)</f>
        <v>128181.62399156296</v>
      </c>
    </row>
    <row r="32" spans="2:6" x14ac:dyDescent="0.2">
      <c r="B32" s="1">
        <v>2012</v>
      </c>
      <c r="C32" s="7" t="s">
        <v>4</v>
      </c>
      <c r="D32" s="7"/>
    </row>
    <row r="33" spans="2:6" x14ac:dyDescent="0.2">
      <c r="B33" t="s">
        <v>0</v>
      </c>
      <c r="C33" s="6">
        <v>51139</v>
      </c>
      <c r="D33" s="6"/>
    </row>
    <row r="34" spans="2:6" x14ac:dyDescent="0.2">
      <c r="B34" t="s">
        <v>1</v>
      </c>
      <c r="C34" s="6">
        <v>30757</v>
      </c>
      <c r="D34" s="6"/>
    </row>
    <row r="35" spans="2:6" x14ac:dyDescent="0.2">
      <c r="B35" t="s">
        <v>5</v>
      </c>
      <c r="C35" s="6">
        <v>33400</v>
      </c>
      <c r="D35" s="6"/>
    </row>
    <row r="36" spans="2:6" x14ac:dyDescent="0.2">
      <c r="B36" t="s">
        <v>2</v>
      </c>
      <c r="C36" s="6">
        <v>-14760</v>
      </c>
      <c r="D36" s="6"/>
    </row>
    <row r="37" spans="2:6" x14ac:dyDescent="0.2">
      <c r="B37" s="1" t="s">
        <v>3</v>
      </c>
      <c r="C37" s="5">
        <f>SUM(C33:C36)</f>
        <v>100536</v>
      </c>
      <c r="D37" s="5"/>
      <c r="E37" s="2" t="s">
        <v>6</v>
      </c>
      <c r="F37" s="8">
        <f>SUM(C33:C35)</f>
        <v>115296</v>
      </c>
    </row>
    <row r="40" spans="2:6" x14ac:dyDescent="0.2">
      <c r="B40" s="1">
        <v>2013</v>
      </c>
      <c r="C40" s="7" t="s">
        <v>4</v>
      </c>
      <c r="D40" s="7"/>
    </row>
    <row r="41" spans="2:6" x14ac:dyDescent="0.2">
      <c r="B41" t="s">
        <v>0</v>
      </c>
      <c r="C41" s="6">
        <v>47358</v>
      </c>
      <c r="D41" s="6"/>
    </row>
    <row r="42" spans="2:6" x14ac:dyDescent="0.2">
      <c r="B42" t="s">
        <v>1</v>
      </c>
      <c r="C42" s="6">
        <v>30587</v>
      </c>
      <c r="D42" s="6"/>
    </row>
    <row r="43" spans="2:6" x14ac:dyDescent="0.2">
      <c r="B43" t="s">
        <v>5</v>
      </c>
      <c r="C43" s="6">
        <v>42209.336857189483</v>
      </c>
      <c r="D43" s="6"/>
    </row>
    <row r="44" spans="2:6" x14ac:dyDescent="0.2">
      <c r="B44" t="s">
        <v>2</v>
      </c>
      <c r="C44" s="6">
        <v>-15226.372678258014</v>
      </c>
      <c r="D44" s="6"/>
    </row>
    <row r="45" spans="2:6" x14ac:dyDescent="0.2">
      <c r="B45" s="1" t="s">
        <v>3</v>
      </c>
      <c r="C45" s="5">
        <f>SUM(C41:C44)</f>
        <v>104927.96417893146</v>
      </c>
      <c r="D45" s="5"/>
      <c r="E45" s="2" t="s">
        <v>6</v>
      </c>
      <c r="F45" s="8">
        <f>SUM(C41:C43)</f>
        <v>120154.33685718948</v>
      </c>
    </row>
    <row r="48" spans="2:6" x14ac:dyDescent="0.2">
      <c r="B48" s="1">
        <v>2014</v>
      </c>
      <c r="C48" s="7" t="s">
        <v>4</v>
      </c>
      <c r="D48" s="7"/>
    </row>
    <row r="49" spans="2:6" x14ac:dyDescent="0.2">
      <c r="B49" t="s">
        <v>0</v>
      </c>
      <c r="C49" s="9">
        <v>42944</v>
      </c>
      <c r="D49" s="6"/>
    </row>
    <row r="50" spans="2:6" x14ac:dyDescent="0.2">
      <c r="B50" t="s">
        <v>1</v>
      </c>
      <c r="C50" s="6">
        <v>29361</v>
      </c>
      <c r="D50" s="6"/>
    </row>
    <row r="51" spans="2:6" x14ac:dyDescent="0.2">
      <c r="B51" t="s">
        <v>5</v>
      </c>
      <c r="C51" s="6">
        <v>29580</v>
      </c>
      <c r="D51" s="6"/>
    </row>
    <row r="52" spans="2:6" x14ac:dyDescent="0.2">
      <c r="B52" t="s">
        <v>2</v>
      </c>
      <c r="C52" s="6">
        <v>-15664</v>
      </c>
      <c r="D52" s="6"/>
    </row>
    <row r="53" spans="2:6" x14ac:dyDescent="0.2">
      <c r="B53" s="1" t="s">
        <v>3</v>
      </c>
      <c r="C53" s="5">
        <f>SUM(C49:C52)</f>
        <v>86221</v>
      </c>
      <c r="D53" s="5"/>
      <c r="E53" s="2" t="s">
        <v>6</v>
      </c>
      <c r="F53" s="8">
        <f>SUM(C49:C51)</f>
        <v>101885</v>
      </c>
    </row>
    <row r="56" spans="2:6" x14ac:dyDescent="0.2">
      <c r="B56" s="1">
        <v>2015</v>
      </c>
      <c r="C56" s="7" t="s">
        <v>4</v>
      </c>
      <c r="D56" s="7"/>
    </row>
    <row r="57" spans="2:6" x14ac:dyDescent="0.2">
      <c r="B57" t="s">
        <v>0</v>
      </c>
      <c r="C57" s="6">
        <v>38788</v>
      </c>
      <c r="D57" s="6"/>
    </row>
    <row r="58" spans="2:6" x14ac:dyDescent="0.2">
      <c r="B58" t="s">
        <v>1</v>
      </c>
      <c r="C58" s="6">
        <v>29467</v>
      </c>
      <c r="D58" s="6"/>
    </row>
    <row r="59" spans="2:6" x14ac:dyDescent="0.2">
      <c r="B59" t="s">
        <v>5</v>
      </c>
      <c r="C59" s="6">
        <v>21204</v>
      </c>
      <c r="D59" s="6"/>
    </row>
    <row r="60" spans="2:6" x14ac:dyDescent="0.2">
      <c r="B60" t="s">
        <v>2</v>
      </c>
      <c r="C60" s="6">
        <v>-15933</v>
      </c>
      <c r="D60" s="6"/>
    </row>
    <row r="61" spans="2:6" x14ac:dyDescent="0.2">
      <c r="B61" s="1" t="s">
        <v>3</v>
      </c>
      <c r="C61" s="5">
        <f>SUM(C57:C60)</f>
        <v>73526</v>
      </c>
      <c r="D61" s="5"/>
      <c r="E61" s="2" t="s">
        <v>6</v>
      </c>
      <c r="F61" s="8">
        <f>SUM(C57:C59)</f>
        <v>89459</v>
      </c>
    </row>
    <row r="64" spans="2:6" x14ac:dyDescent="0.2">
      <c r="B64" s="1">
        <v>2016</v>
      </c>
      <c r="C64" s="7" t="s">
        <v>4</v>
      </c>
      <c r="D64" s="7"/>
    </row>
    <row r="65" spans="2:6" x14ac:dyDescent="0.2">
      <c r="B65" t="s">
        <v>0</v>
      </c>
      <c r="C65" s="6">
        <v>41828</v>
      </c>
      <c r="D65" s="6"/>
    </row>
    <row r="66" spans="2:6" x14ac:dyDescent="0.2">
      <c r="B66" t="s">
        <v>1</v>
      </c>
      <c r="C66" s="6">
        <v>28880</v>
      </c>
      <c r="D66" s="6"/>
    </row>
    <row r="67" spans="2:6" x14ac:dyDescent="0.2">
      <c r="B67" t="s">
        <v>5</v>
      </c>
      <c r="C67" s="6">
        <v>24517</v>
      </c>
      <c r="D67" s="6"/>
    </row>
    <row r="68" spans="2:6" x14ac:dyDescent="0.2">
      <c r="B68" t="s">
        <v>2</v>
      </c>
      <c r="C68" s="6">
        <v>-15933</v>
      </c>
      <c r="D68" s="6"/>
    </row>
    <row r="69" spans="2:6" x14ac:dyDescent="0.2">
      <c r="B69" s="1" t="s">
        <v>3</v>
      </c>
      <c r="C69" s="5">
        <f>SUM(C65:C68)</f>
        <v>79292</v>
      </c>
      <c r="D69" s="5"/>
      <c r="E69" s="2" t="s">
        <v>6</v>
      </c>
      <c r="F69" s="8">
        <f>SUM(C65:C67)</f>
        <v>95225</v>
      </c>
    </row>
    <row r="72" spans="2:6" x14ac:dyDescent="0.2">
      <c r="B72" s="1">
        <v>2017</v>
      </c>
      <c r="C72" s="7" t="s">
        <v>4</v>
      </c>
      <c r="D72" s="7"/>
    </row>
    <row r="73" spans="2:6" x14ac:dyDescent="0.2">
      <c r="B73" t="s">
        <v>0</v>
      </c>
      <c r="C73" s="6">
        <v>20726</v>
      </c>
      <c r="D73" s="6"/>
    </row>
    <row r="74" spans="2:6" x14ac:dyDescent="0.2">
      <c r="B74" t="s">
        <v>1</v>
      </c>
      <c r="C74" s="6">
        <v>29879</v>
      </c>
      <c r="D74" s="6"/>
    </row>
    <row r="75" spans="2:6" x14ac:dyDescent="0.2">
      <c r="B75" t="s">
        <v>5</v>
      </c>
      <c r="C75" s="6">
        <v>17435</v>
      </c>
      <c r="D75" s="6"/>
    </row>
    <row r="76" spans="2:6" x14ac:dyDescent="0.2">
      <c r="B76" t="s">
        <v>2</v>
      </c>
      <c r="C76" s="6">
        <v>-15933</v>
      </c>
      <c r="D76" s="6"/>
    </row>
    <row r="77" spans="2:6" x14ac:dyDescent="0.2">
      <c r="B77" s="1" t="s">
        <v>3</v>
      </c>
      <c r="C77" s="5">
        <f>SUM(C73:C76)</f>
        <v>52107</v>
      </c>
      <c r="D77" s="5"/>
      <c r="E77" s="2" t="s">
        <v>6</v>
      </c>
      <c r="F77" s="8">
        <f>SUM(C73:C75)</f>
        <v>68040</v>
      </c>
    </row>
    <row r="80" spans="2:6" x14ac:dyDescent="0.2">
      <c r="B80" s="1">
        <v>2018</v>
      </c>
      <c r="C80" s="7" t="s">
        <v>4</v>
      </c>
    </row>
    <row r="81" spans="2:6" x14ac:dyDescent="0.2">
      <c r="B81" t="s">
        <v>0</v>
      </c>
      <c r="C81" s="6">
        <v>23393.227636239997</v>
      </c>
    </row>
    <row r="82" spans="2:6" x14ac:dyDescent="0.2">
      <c r="B82" t="s">
        <v>1</v>
      </c>
      <c r="C82" s="6">
        <v>18340.446576399998</v>
      </c>
    </row>
    <row r="83" spans="2:6" x14ac:dyDescent="0.2">
      <c r="B83" t="s">
        <v>5</v>
      </c>
      <c r="C83" s="6">
        <v>28369.485027348022</v>
      </c>
    </row>
    <row r="84" spans="2:6" x14ac:dyDescent="0.2">
      <c r="B84" t="s">
        <v>2</v>
      </c>
      <c r="C84" s="6">
        <v>-15933.372678258014</v>
      </c>
    </row>
    <row r="85" spans="2:6" x14ac:dyDescent="0.2">
      <c r="B85" s="1" t="s">
        <v>3</v>
      </c>
      <c r="C85" s="5">
        <f>SUM(C81:C84)</f>
        <v>54169.786561730005</v>
      </c>
      <c r="E85" s="2" t="s">
        <v>6</v>
      </c>
      <c r="F85" s="8">
        <f>SUM(C81:C83)</f>
        <v>70103.159239988017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2008-2018</vt:lpstr>
    </vt:vector>
  </TitlesOfParts>
  <Company>Aarhus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aztnbhc</dc:creator>
  <cp:lastModifiedBy>Henrik Skotte</cp:lastModifiedBy>
  <dcterms:created xsi:type="dcterms:W3CDTF">2012-03-29T09:07:05Z</dcterms:created>
  <dcterms:modified xsi:type="dcterms:W3CDTF">2019-05-22T13:30:51Z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